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ndrastephan/Desktop/"/>
    </mc:Choice>
  </mc:AlternateContent>
  <xr:revisionPtr revIDLastSave="0" documentId="13_ncr:1_{329B0581-EB26-7A43-9E0C-1A05215970FF}" xr6:coauthVersionLast="47" xr6:coauthVersionMax="47" xr10:uidLastSave="{00000000-0000-0000-0000-000000000000}"/>
  <bookViews>
    <workbookView xWindow="0" yWindow="500" windowWidth="28800" windowHeight="15920" activeTab="6" xr2:uid="{DB2F51F5-0A2F-7B4E-88F7-07A0DAC78FF6}"/>
  </bookViews>
  <sheets>
    <sheet name="F5 A" sheetId="1" r:id="rId1"/>
    <sheet name="F4 A" sheetId="2" r:id="rId2"/>
    <sheet name="F3 A" sheetId="3" r:id="rId3"/>
    <sheet name="F2 A" sheetId="4" r:id="rId4"/>
    <sheet name="F1 A" sheetId="5" r:id="rId5"/>
    <sheet name="F A" sheetId="6" r:id="rId6"/>
    <sheet name="PALMARES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4" l="1"/>
  <c r="G28" i="4"/>
  <c r="I28" i="4"/>
  <c r="K28" i="4"/>
  <c r="K56" i="4"/>
  <c r="I56" i="4"/>
  <c r="G56" i="4"/>
  <c r="E56" i="4"/>
  <c r="E84" i="4"/>
  <c r="G84" i="4"/>
  <c r="I84" i="4"/>
  <c r="K84" i="4"/>
  <c r="K53" i="2"/>
  <c r="I53" i="2"/>
  <c r="G53" i="2"/>
  <c r="E53" i="2"/>
  <c r="K28" i="2"/>
  <c r="I28" i="2"/>
  <c r="G28" i="2"/>
  <c r="E28" i="2"/>
  <c r="K28" i="5"/>
  <c r="I28" i="5"/>
  <c r="G28" i="5"/>
  <c r="K82" i="6"/>
  <c r="I82" i="6"/>
  <c r="G82" i="6"/>
  <c r="E82" i="6"/>
  <c r="K28" i="6"/>
  <c r="G28" i="6"/>
  <c r="I55" i="6"/>
  <c r="G55" i="6"/>
  <c r="E55" i="6"/>
  <c r="K49" i="4"/>
  <c r="L38" i="4"/>
  <c r="L39" i="4"/>
  <c r="L40" i="4"/>
  <c r="L41" i="4"/>
  <c r="L42" i="4"/>
  <c r="L43" i="4"/>
  <c r="L44" i="4"/>
  <c r="L45" i="4"/>
  <c r="L46" i="4"/>
  <c r="L47" i="4"/>
  <c r="L48" i="4"/>
  <c r="M28" i="2"/>
  <c r="E55" i="4" l="1"/>
  <c r="E54" i="4"/>
  <c r="E53" i="4"/>
  <c r="E51" i="4"/>
  <c r="E50" i="4"/>
  <c r="E49" i="4"/>
  <c r="K46" i="2"/>
  <c r="L15" i="4"/>
  <c r="L14" i="4"/>
  <c r="L17" i="4"/>
  <c r="A1" i="6"/>
  <c r="A1" i="5"/>
  <c r="A1" i="4"/>
  <c r="A1" i="3"/>
  <c r="A1" i="2"/>
  <c r="J409" i="6" l="1"/>
  <c r="H409" i="6"/>
  <c r="F409" i="6"/>
  <c r="D409" i="6"/>
  <c r="J408" i="6"/>
  <c r="H408" i="6"/>
  <c r="F408" i="6"/>
  <c r="D408" i="6"/>
  <c r="J407" i="6"/>
  <c r="H407" i="6"/>
  <c r="F407" i="6"/>
  <c r="D407" i="6"/>
  <c r="K405" i="6"/>
  <c r="I405" i="6"/>
  <c r="G405" i="6"/>
  <c r="E405" i="6"/>
  <c r="K404" i="6"/>
  <c r="I404" i="6"/>
  <c r="G404" i="6"/>
  <c r="E404" i="6"/>
  <c r="K403" i="6"/>
  <c r="I403" i="6"/>
  <c r="G403" i="6"/>
  <c r="E403" i="6"/>
  <c r="K402" i="6"/>
  <c r="I402" i="6"/>
  <c r="G402" i="6"/>
  <c r="E402" i="6"/>
  <c r="K401" i="6"/>
  <c r="I401" i="6"/>
  <c r="G401" i="6"/>
  <c r="E401" i="6"/>
  <c r="K400" i="6"/>
  <c r="I400" i="6"/>
  <c r="G400" i="6"/>
  <c r="E400" i="6"/>
  <c r="K399" i="6"/>
  <c r="K406" i="6" s="1"/>
  <c r="S23" i="6" s="1"/>
  <c r="I399" i="6"/>
  <c r="I406" i="6" s="1"/>
  <c r="R23" i="6" s="1"/>
  <c r="G399" i="6"/>
  <c r="G406" i="6" s="1"/>
  <c r="Q23" i="6" s="1"/>
  <c r="E399" i="6"/>
  <c r="E406" i="6" s="1"/>
  <c r="L398" i="6"/>
  <c r="L397" i="6"/>
  <c r="L396" i="6"/>
  <c r="L395" i="6"/>
  <c r="L394" i="6"/>
  <c r="L393" i="6"/>
  <c r="L392" i="6"/>
  <c r="L391" i="6"/>
  <c r="L390" i="6"/>
  <c r="L389" i="6"/>
  <c r="L388" i="6"/>
  <c r="L387" i="6"/>
  <c r="J382" i="6"/>
  <c r="H382" i="6"/>
  <c r="F382" i="6"/>
  <c r="D382" i="6"/>
  <c r="J381" i="6"/>
  <c r="H381" i="6"/>
  <c r="F381" i="6"/>
  <c r="D381" i="6"/>
  <c r="J380" i="6"/>
  <c r="H380" i="6"/>
  <c r="F380" i="6"/>
  <c r="D380" i="6"/>
  <c r="K378" i="6"/>
  <c r="I378" i="6"/>
  <c r="G378" i="6"/>
  <c r="E378" i="6"/>
  <c r="K377" i="6"/>
  <c r="I377" i="6"/>
  <c r="G377" i="6"/>
  <c r="E377" i="6"/>
  <c r="K376" i="6"/>
  <c r="I376" i="6"/>
  <c r="G376" i="6"/>
  <c r="E376" i="6"/>
  <c r="K375" i="6"/>
  <c r="I375" i="6"/>
  <c r="G375" i="6"/>
  <c r="E375" i="6"/>
  <c r="K374" i="6"/>
  <c r="I374" i="6"/>
  <c r="G374" i="6"/>
  <c r="E374" i="6"/>
  <c r="K373" i="6"/>
  <c r="I373" i="6"/>
  <c r="G373" i="6"/>
  <c r="E373" i="6"/>
  <c r="K372" i="6"/>
  <c r="K379" i="6" s="1"/>
  <c r="S22" i="6" s="1"/>
  <c r="I372" i="6"/>
  <c r="I379" i="6" s="1"/>
  <c r="R22" i="6" s="1"/>
  <c r="G372" i="6"/>
  <c r="G379" i="6" s="1"/>
  <c r="Q22" i="6" s="1"/>
  <c r="E372" i="6"/>
  <c r="E379" i="6" s="1"/>
  <c r="L371" i="6"/>
  <c r="L370" i="6"/>
  <c r="L369" i="6"/>
  <c r="L368" i="6"/>
  <c r="L367" i="6"/>
  <c r="L366" i="6"/>
  <c r="L365" i="6"/>
  <c r="L364" i="6"/>
  <c r="L363" i="6"/>
  <c r="L362" i="6"/>
  <c r="L361" i="6"/>
  <c r="L360" i="6"/>
  <c r="J355" i="6"/>
  <c r="H355" i="6"/>
  <c r="F355" i="6"/>
  <c r="D355" i="6"/>
  <c r="J354" i="6"/>
  <c r="H354" i="6"/>
  <c r="F354" i="6"/>
  <c r="D354" i="6"/>
  <c r="J353" i="6"/>
  <c r="H353" i="6"/>
  <c r="F353" i="6"/>
  <c r="D353" i="6"/>
  <c r="K351" i="6"/>
  <c r="I351" i="6"/>
  <c r="G351" i="6"/>
  <c r="E351" i="6"/>
  <c r="K350" i="6"/>
  <c r="I350" i="6"/>
  <c r="G350" i="6"/>
  <c r="E350" i="6"/>
  <c r="K349" i="6"/>
  <c r="I349" i="6"/>
  <c r="G349" i="6"/>
  <c r="E349" i="6"/>
  <c r="K348" i="6"/>
  <c r="I348" i="6"/>
  <c r="G348" i="6"/>
  <c r="E348" i="6"/>
  <c r="K347" i="6"/>
  <c r="I347" i="6"/>
  <c r="G347" i="6"/>
  <c r="E347" i="6"/>
  <c r="K346" i="6"/>
  <c r="I346" i="6"/>
  <c r="G346" i="6"/>
  <c r="E346" i="6"/>
  <c r="K345" i="6"/>
  <c r="K352" i="6" s="1"/>
  <c r="S21" i="6" s="1"/>
  <c r="I345" i="6"/>
  <c r="I352" i="6" s="1"/>
  <c r="R21" i="6" s="1"/>
  <c r="G345" i="6"/>
  <c r="G352" i="6" s="1"/>
  <c r="Q21" i="6" s="1"/>
  <c r="E345" i="6"/>
  <c r="E352" i="6" s="1"/>
  <c r="L344" i="6"/>
  <c r="L343" i="6"/>
  <c r="L342" i="6"/>
  <c r="L341" i="6"/>
  <c r="L340" i="6"/>
  <c r="L339" i="6"/>
  <c r="L338" i="6"/>
  <c r="L337" i="6"/>
  <c r="L336" i="6"/>
  <c r="L335" i="6"/>
  <c r="L334" i="6"/>
  <c r="L333" i="6"/>
  <c r="J328" i="6"/>
  <c r="H328" i="6"/>
  <c r="F328" i="6"/>
  <c r="D328" i="6"/>
  <c r="J327" i="6"/>
  <c r="H327" i="6"/>
  <c r="F327" i="6"/>
  <c r="D327" i="6"/>
  <c r="J326" i="6"/>
  <c r="H326" i="6"/>
  <c r="F326" i="6"/>
  <c r="D326" i="6"/>
  <c r="K324" i="6"/>
  <c r="I324" i="6"/>
  <c r="G324" i="6"/>
  <c r="E324" i="6"/>
  <c r="K323" i="6"/>
  <c r="I323" i="6"/>
  <c r="G323" i="6"/>
  <c r="E323" i="6"/>
  <c r="K322" i="6"/>
  <c r="I322" i="6"/>
  <c r="G322" i="6"/>
  <c r="E322" i="6"/>
  <c r="K321" i="6"/>
  <c r="I321" i="6"/>
  <c r="G321" i="6"/>
  <c r="E321" i="6"/>
  <c r="K320" i="6"/>
  <c r="I320" i="6"/>
  <c r="G320" i="6"/>
  <c r="E320" i="6"/>
  <c r="K319" i="6"/>
  <c r="I319" i="6"/>
  <c r="G319" i="6"/>
  <c r="E319" i="6"/>
  <c r="K318" i="6"/>
  <c r="K325" i="6" s="1"/>
  <c r="S20" i="6" s="1"/>
  <c r="I318" i="6"/>
  <c r="I325" i="6" s="1"/>
  <c r="R20" i="6" s="1"/>
  <c r="G318" i="6"/>
  <c r="G325" i="6" s="1"/>
  <c r="Q20" i="6" s="1"/>
  <c r="E318" i="6"/>
  <c r="E325" i="6" s="1"/>
  <c r="L317" i="6"/>
  <c r="L316" i="6"/>
  <c r="L315" i="6"/>
  <c r="L314" i="6"/>
  <c r="L313" i="6"/>
  <c r="L312" i="6"/>
  <c r="L311" i="6"/>
  <c r="L310" i="6"/>
  <c r="L309" i="6"/>
  <c r="L308" i="6"/>
  <c r="L307" i="6"/>
  <c r="L306" i="6"/>
  <c r="J301" i="6"/>
  <c r="H301" i="6"/>
  <c r="F301" i="6"/>
  <c r="D301" i="6"/>
  <c r="J300" i="6"/>
  <c r="H300" i="6"/>
  <c r="F300" i="6"/>
  <c r="D300" i="6"/>
  <c r="J299" i="6"/>
  <c r="H299" i="6"/>
  <c r="F299" i="6"/>
  <c r="D299" i="6"/>
  <c r="K297" i="6"/>
  <c r="I297" i="6"/>
  <c r="G297" i="6"/>
  <c r="E297" i="6"/>
  <c r="K296" i="6"/>
  <c r="I296" i="6"/>
  <c r="G296" i="6"/>
  <c r="E296" i="6"/>
  <c r="K295" i="6"/>
  <c r="I295" i="6"/>
  <c r="G295" i="6"/>
  <c r="E295" i="6"/>
  <c r="K294" i="6"/>
  <c r="I294" i="6"/>
  <c r="G294" i="6"/>
  <c r="E294" i="6"/>
  <c r="K293" i="6"/>
  <c r="I293" i="6"/>
  <c r="G293" i="6"/>
  <c r="E293" i="6"/>
  <c r="K292" i="6"/>
  <c r="I292" i="6"/>
  <c r="G292" i="6"/>
  <c r="E292" i="6"/>
  <c r="K291" i="6"/>
  <c r="K298" i="6" s="1"/>
  <c r="S19" i="6" s="1"/>
  <c r="I291" i="6"/>
  <c r="I298" i="6" s="1"/>
  <c r="R19" i="6" s="1"/>
  <c r="G291" i="6"/>
  <c r="G298" i="6" s="1"/>
  <c r="Q19" i="6" s="1"/>
  <c r="E291" i="6"/>
  <c r="E298" i="6" s="1"/>
  <c r="L290" i="6"/>
  <c r="L289" i="6"/>
  <c r="L288" i="6"/>
  <c r="L287" i="6"/>
  <c r="L286" i="6"/>
  <c r="L285" i="6"/>
  <c r="L284" i="6"/>
  <c r="L283" i="6"/>
  <c r="L282" i="6"/>
  <c r="L281" i="6"/>
  <c r="L280" i="6"/>
  <c r="L279" i="6"/>
  <c r="J274" i="6"/>
  <c r="H274" i="6"/>
  <c r="F274" i="6"/>
  <c r="D274" i="6"/>
  <c r="J273" i="6"/>
  <c r="H273" i="6"/>
  <c r="F273" i="6"/>
  <c r="D273" i="6"/>
  <c r="J272" i="6"/>
  <c r="H272" i="6"/>
  <c r="F272" i="6"/>
  <c r="D272" i="6"/>
  <c r="K270" i="6"/>
  <c r="I270" i="6"/>
  <c r="G270" i="6"/>
  <c r="E270" i="6"/>
  <c r="K269" i="6"/>
  <c r="I269" i="6"/>
  <c r="G269" i="6"/>
  <c r="E269" i="6"/>
  <c r="K268" i="6"/>
  <c r="I268" i="6"/>
  <c r="G268" i="6"/>
  <c r="E268" i="6"/>
  <c r="K267" i="6"/>
  <c r="I267" i="6"/>
  <c r="G267" i="6"/>
  <c r="E267" i="6"/>
  <c r="K266" i="6"/>
  <c r="I266" i="6"/>
  <c r="G266" i="6"/>
  <c r="E266" i="6"/>
  <c r="K265" i="6"/>
  <c r="I265" i="6"/>
  <c r="G265" i="6"/>
  <c r="E265" i="6"/>
  <c r="K264" i="6"/>
  <c r="K271" i="6" s="1"/>
  <c r="S18" i="6" s="1"/>
  <c r="I264" i="6"/>
  <c r="I271" i="6" s="1"/>
  <c r="R18" i="6" s="1"/>
  <c r="G264" i="6"/>
  <c r="G271" i="6" s="1"/>
  <c r="Q18" i="6" s="1"/>
  <c r="E264" i="6"/>
  <c r="E271" i="6" s="1"/>
  <c r="L263" i="6"/>
  <c r="L262" i="6"/>
  <c r="L261" i="6"/>
  <c r="L260" i="6"/>
  <c r="L259" i="6"/>
  <c r="L258" i="6"/>
  <c r="L257" i="6"/>
  <c r="L256" i="6"/>
  <c r="L255" i="6"/>
  <c r="L254" i="6"/>
  <c r="L253" i="6"/>
  <c r="L252" i="6"/>
  <c r="J247" i="6"/>
  <c r="H247" i="6"/>
  <c r="F247" i="6"/>
  <c r="D247" i="6"/>
  <c r="J246" i="6"/>
  <c r="H246" i="6"/>
  <c r="F246" i="6"/>
  <c r="D246" i="6"/>
  <c r="J245" i="6"/>
  <c r="H245" i="6"/>
  <c r="F245" i="6"/>
  <c r="D245" i="6"/>
  <c r="K243" i="6"/>
  <c r="I243" i="6"/>
  <c r="G243" i="6"/>
  <c r="E243" i="6"/>
  <c r="K242" i="6"/>
  <c r="I242" i="6"/>
  <c r="G242" i="6"/>
  <c r="E242" i="6"/>
  <c r="K241" i="6"/>
  <c r="I241" i="6"/>
  <c r="G241" i="6"/>
  <c r="E241" i="6"/>
  <c r="K240" i="6"/>
  <c r="I240" i="6"/>
  <c r="G240" i="6"/>
  <c r="E240" i="6"/>
  <c r="K239" i="6"/>
  <c r="I239" i="6"/>
  <c r="G239" i="6"/>
  <c r="E239" i="6"/>
  <c r="K238" i="6"/>
  <c r="I238" i="6"/>
  <c r="G238" i="6"/>
  <c r="E238" i="6"/>
  <c r="K237" i="6"/>
  <c r="K244" i="6" s="1"/>
  <c r="S17" i="6" s="1"/>
  <c r="I237" i="6"/>
  <c r="I244" i="6" s="1"/>
  <c r="R17" i="6" s="1"/>
  <c r="G237" i="6"/>
  <c r="G244" i="6" s="1"/>
  <c r="Q17" i="6" s="1"/>
  <c r="E237" i="6"/>
  <c r="E244" i="6" s="1"/>
  <c r="L236" i="6"/>
  <c r="L235" i="6"/>
  <c r="L234" i="6"/>
  <c r="L233" i="6"/>
  <c r="L232" i="6"/>
  <c r="L231" i="6"/>
  <c r="L230" i="6"/>
  <c r="L229" i="6"/>
  <c r="L228" i="6"/>
  <c r="L227" i="6"/>
  <c r="L226" i="6"/>
  <c r="L225" i="6"/>
  <c r="J220" i="6"/>
  <c r="H220" i="6"/>
  <c r="F220" i="6"/>
  <c r="D220" i="6"/>
  <c r="J219" i="6"/>
  <c r="H219" i="6"/>
  <c r="F219" i="6"/>
  <c r="D219" i="6"/>
  <c r="J218" i="6"/>
  <c r="H218" i="6"/>
  <c r="F218" i="6"/>
  <c r="D218" i="6"/>
  <c r="K216" i="6"/>
  <c r="I216" i="6"/>
  <c r="G216" i="6"/>
  <c r="E216" i="6"/>
  <c r="K215" i="6"/>
  <c r="I215" i="6"/>
  <c r="G215" i="6"/>
  <c r="E215" i="6"/>
  <c r="K214" i="6"/>
  <c r="I214" i="6"/>
  <c r="G214" i="6"/>
  <c r="E214" i="6"/>
  <c r="K213" i="6"/>
  <c r="I213" i="6"/>
  <c r="G213" i="6"/>
  <c r="E213" i="6"/>
  <c r="K212" i="6"/>
  <c r="I212" i="6"/>
  <c r="G212" i="6"/>
  <c r="E212" i="6"/>
  <c r="K211" i="6"/>
  <c r="I211" i="6"/>
  <c r="G211" i="6"/>
  <c r="E211" i="6"/>
  <c r="K210" i="6"/>
  <c r="K217" i="6" s="1"/>
  <c r="S16" i="6" s="1"/>
  <c r="I210" i="6"/>
  <c r="I217" i="6" s="1"/>
  <c r="R16" i="6" s="1"/>
  <c r="G210" i="6"/>
  <c r="G217" i="6" s="1"/>
  <c r="Q16" i="6" s="1"/>
  <c r="E210" i="6"/>
  <c r="E217" i="6" s="1"/>
  <c r="L209" i="6"/>
  <c r="L208" i="6"/>
  <c r="L207" i="6"/>
  <c r="L206" i="6"/>
  <c r="L205" i="6"/>
  <c r="L204" i="6"/>
  <c r="L203" i="6"/>
  <c r="L202" i="6"/>
  <c r="L201" i="6"/>
  <c r="L200" i="6"/>
  <c r="L199" i="6"/>
  <c r="L198" i="6"/>
  <c r="J193" i="6"/>
  <c r="H193" i="6"/>
  <c r="F193" i="6"/>
  <c r="D193" i="6"/>
  <c r="J192" i="6"/>
  <c r="H192" i="6"/>
  <c r="F192" i="6"/>
  <c r="D192" i="6"/>
  <c r="J191" i="6"/>
  <c r="H191" i="6"/>
  <c r="F191" i="6"/>
  <c r="D191" i="6"/>
  <c r="K189" i="6"/>
  <c r="I189" i="6"/>
  <c r="G189" i="6"/>
  <c r="E189" i="6"/>
  <c r="K188" i="6"/>
  <c r="I188" i="6"/>
  <c r="G188" i="6"/>
  <c r="E188" i="6"/>
  <c r="K187" i="6"/>
  <c r="I187" i="6"/>
  <c r="G187" i="6"/>
  <c r="E187" i="6"/>
  <c r="K186" i="6"/>
  <c r="I186" i="6"/>
  <c r="G186" i="6"/>
  <c r="E186" i="6"/>
  <c r="K185" i="6"/>
  <c r="I185" i="6"/>
  <c r="G185" i="6"/>
  <c r="E185" i="6"/>
  <c r="K184" i="6"/>
  <c r="I184" i="6"/>
  <c r="G184" i="6"/>
  <c r="E184" i="6"/>
  <c r="K183" i="6"/>
  <c r="K190" i="6" s="1"/>
  <c r="S15" i="6" s="1"/>
  <c r="I183" i="6"/>
  <c r="I190" i="6" s="1"/>
  <c r="R15" i="6" s="1"/>
  <c r="G183" i="6"/>
  <c r="G190" i="6" s="1"/>
  <c r="Q15" i="6" s="1"/>
  <c r="E183" i="6"/>
  <c r="E190" i="6" s="1"/>
  <c r="L182" i="6"/>
  <c r="L181" i="6"/>
  <c r="L180" i="6"/>
  <c r="L179" i="6"/>
  <c r="L178" i="6"/>
  <c r="L177" i="6"/>
  <c r="L176" i="6"/>
  <c r="L175" i="6"/>
  <c r="L174" i="6"/>
  <c r="L173" i="6"/>
  <c r="L172" i="6"/>
  <c r="L171" i="6"/>
  <c r="J166" i="6"/>
  <c r="H166" i="6"/>
  <c r="F166" i="6"/>
  <c r="D166" i="6"/>
  <c r="J165" i="6"/>
  <c r="H165" i="6"/>
  <c r="F165" i="6"/>
  <c r="D165" i="6"/>
  <c r="J164" i="6"/>
  <c r="H164" i="6"/>
  <c r="F164" i="6"/>
  <c r="D164" i="6"/>
  <c r="K162" i="6"/>
  <c r="I162" i="6"/>
  <c r="G162" i="6"/>
  <c r="E162" i="6"/>
  <c r="K161" i="6"/>
  <c r="I161" i="6"/>
  <c r="G161" i="6"/>
  <c r="E161" i="6"/>
  <c r="K160" i="6"/>
  <c r="I160" i="6"/>
  <c r="G160" i="6"/>
  <c r="E160" i="6"/>
  <c r="K159" i="6"/>
  <c r="I159" i="6"/>
  <c r="G159" i="6"/>
  <c r="E159" i="6"/>
  <c r="K158" i="6"/>
  <c r="I158" i="6"/>
  <c r="G158" i="6"/>
  <c r="E158" i="6"/>
  <c r="K157" i="6"/>
  <c r="I157" i="6"/>
  <c r="G157" i="6"/>
  <c r="E157" i="6"/>
  <c r="K156" i="6"/>
  <c r="K163" i="6" s="1"/>
  <c r="S14" i="6" s="1"/>
  <c r="I156" i="6"/>
  <c r="I163" i="6" s="1"/>
  <c r="R14" i="6" s="1"/>
  <c r="G156" i="6"/>
  <c r="G163" i="6" s="1"/>
  <c r="Q14" i="6" s="1"/>
  <c r="E156" i="6"/>
  <c r="E163" i="6" s="1"/>
  <c r="L155" i="6"/>
  <c r="L154" i="6"/>
  <c r="L153" i="6"/>
  <c r="L152" i="6"/>
  <c r="L151" i="6"/>
  <c r="L150" i="6"/>
  <c r="L149" i="6"/>
  <c r="L148" i="6"/>
  <c r="L147" i="6"/>
  <c r="L146" i="6"/>
  <c r="L145" i="6"/>
  <c r="L144" i="6"/>
  <c r="J139" i="6"/>
  <c r="H139" i="6"/>
  <c r="F139" i="6"/>
  <c r="D139" i="6"/>
  <c r="J138" i="6"/>
  <c r="H138" i="6"/>
  <c r="F138" i="6"/>
  <c r="D138" i="6"/>
  <c r="J137" i="6"/>
  <c r="H137" i="6"/>
  <c r="F137" i="6"/>
  <c r="D137" i="6"/>
  <c r="K135" i="6"/>
  <c r="I135" i="6"/>
  <c r="G135" i="6"/>
  <c r="E135" i="6"/>
  <c r="K134" i="6"/>
  <c r="I134" i="6"/>
  <c r="G134" i="6"/>
  <c r="E134" i="6"/>
  <c r="K133" i="6"/>
  <c r="I133" i="6"/>
  <c r="G133" i="6"/>
  <c r="E133" i="6"/>
  <c r="K132" i="6"/>
  <c r="I132" i="6"/>
  <c r="G132" i="6"/>
  <c r="E132" i="6"/>
  <c r="K131" i="6"/>
  <c r="I131" i="6"/>
  <c r="G131" i="6"/>
  <c r="E131" i="6"/>
  <c r="K130" i="6"/>
  <c r="I130" i="6"/>
  <c r="G130" i="6"/>
  <c r="E130" i="6"/>
  <c r="K129" i="6"/>
  <c r="K136" i="6" s="1"/>
  <c r="S13" i="6" s="1"/>
  <c r="I129" i="6"/>
  <c r="I136" i="6" s="1"/>
  <c r="R13" i="6" s="1"/>
  <c r="G129" i="6"/>
  <c r="G136" i="6" s="1"/>
  <c r="Q13" i="6" s="1"/>
  <c r="E129" i="6"/>
  <c r="E136" i="6" s="1"/>
  <c r="L128" i="6"/>
  <c r="L127" i="6"/>
  <c r="L126" i="6"/>
  <c r="L125" i="6"/>
  <c r="L124" i="6"/>
  <c r="L123" i="6"/>
  <c r="L122" i="6"/>
  <c r="L121" i="6"/>
  <c r="L120" i="6"/>
  <c r="L119" i="6"/>
  <c r="L118" i="6"/>
  <c r="L117" i="6"/>
  <c r="J112" i="6"/>
  <c r="H112" i="6"/>
  <c r="F112" i="6"/>
  <c r="D112" i="6"/>
  <c r="J111" i="6"/>
  <c r="H111" i="6"/>
  <c r="F111" i="6"/>
  <c r="D111" i="6"/>
  <c r="J110" i="6"/>
  <c r="H110" i="6"/>
  <c r="F110" i="6"/>
  <c r="D110" i="6"/>
  <c r="K108" i="6"/>
  <c r="I108" i="6"/>
  <c r="G108" i="6"/>
  <c r="E108" i="6"/>
  <c r="K107" i="6"/>
  <c r="I107" i="6"/>
  <c r="G107" i="6"/>
  <c r="E107" i="6"/>
  <c r="K106" i="6"/>
  <c r="I106" i="6"/>
  <c r="G106" i="6"/>
  <c r="E106" i="6"/>
  <c r="K105" i="6"/>
  <c r="I105" i="6"/>
  <c r="G105" i="6"/>
  <c r="E105" i="6"/>
  <c r="K104" i="6"/>
  <c r="I104" i="6"/>
  <c r="G104" i="6"/>
  <c r="E104" i="6"/>
  <c r="K103" i="6"/>
  <c r="I103" i="6"/>
  <c r="G103" i="6"/>
  <c r="E103" i="6"/>
  <c r="K102" i="6"/>
  <c r="K109" i="6" s="1"/>
  <c r="S12" i="6" s="1"/>
  <c r="I102" i="6"/>
  <c r="I109" i="6" s="1"/>
  <c r="R12" i="6" s="1"/>
  <c r="G102" i="6"/>
  <c r="G109" i="6" s="1"/>
  <c r="Q12" i="6" s="1"/>
  <c r="E102" i="6"/>
  <c r="E109" i="6" s="1"/>
  <c r="L101" i="6"/>
  <c r="L100" i="6"/>
  <c r="L99" i="6"/>
  <c r="L98" i="6"/>
  <c r="L97" i="6"/>
  <c r="L96" i="6"/>
  <c r="L95" i="6"/>
  <c r="L94" i="6"/>
  <c r="L93" i="6"/>
  <c r="L92" i="6"/>
  <c r="L91" i="6"/>
  <c r="L90" i="6"/>
  <c r="J85" i="6"/>
  <c r="H85" i="6"/>
  <c r="F85" i="6"/>
  <c r="D85" i="6"/>
  <c r="J84" i="6"/>
  <c r="H84" i="6"/>
  <c r="F84" i="6"/>
  <c r="D84" i="6"/>
  <c r="J83" i="6"/>
  <c r="H83" i="6"/>
  <c r="F83" i="6"/>
  <c r="D83" i="6"/>
  <c r="K81" i="6"/>
  <c r="I81" i="6"/>
  <c r="G81" i="6"/>
  <c r="E81" i="6"/>
  <c r="K80" i="6"/>
  <c r="I80" i="6"/>
  <c r="G80" i="6"/>
  <c r="E80" i="6"/>
  <c r="K79" i="6"/>
  <c r="I79" i="6"/>
  <c r="G79" i="6"/>
  <c r="E79" i="6"/>
  <c r="K78" i="6"/>
  <c r="I78" i="6"/>
  <c r="G78" i="6"/>
  <c r="E78" i="6"/>
  <c r="K77" i="6"/>
  <c r="I77" i="6"/>
  <c r="G77" i="6"/>
  <c r="E77" i="6"/>
  <c r="K76" i="6"/>
  <c r="I76" i="6"/>
  <c r="G76" i="6"/>
  <c r="E76" i="6"/>
  <c r="K75" i="6"/>
  <c r="S11" i="6" s="1"/>
  <c r="I75" i="6"/>
  <c r="R11" i="6" s="1"/>
  <c r="G75" i="6"/>
  <c r="Q11" i="6" s="1"/>
  <c r="E75" i="6"/>
  <c r="L74" i="6"/>
  <c r="L73" i="6"/>
  <c r="L72" i="6"/>
  <c r="L71" i="6"/>
  <c r="L70" i="6"/>
  <c r="L69" i="6"/>
  <c r="L68" i="6"/>
  <c r="L67" i="6"/>
  <c r="L66" i="6"/>
  <c r="L65" i="6"/>
  <c r="L64" i="6"/>
  <c r="L63" i="6"/>
  <c r="J58" i="6"/>
  <c r="H58" i="6"/>
  <c r="F58" i="6"/>
  <c r="D58" i="6"/>
  <c r="J57" i="6"/>
  <c r="H57" i="6"/>
  <c r="F57" i="6"/>
  <c r="D57" i="6"/>
  <c r="J56" i="6"/>
  <c r="H56" i="6"/>
  <c r="F56" i="6"/>
  <c r="D56" i="6"/>
  <c r="K54" i="6"/>
  <c r="I54" i="6"/>
  <c r="G54" i="6"/>
  <c r="E54" i="6"/>
  <c r="K53" i="6"/>
  <c r="I53" i="6"/>
  <c r="G53" i="6"/>
  <c r="E53" i="6"/>
  <c r="K52" i="6"/>
  <c r="I52" i="6"/>
  <c r="G52" i="6"/>
  <c r="E52" i="6"/>
  <c r="K51" i="6"/>
  <c r="I51" i="6"/>
  <c r="G51" i="6"/>
  <c r="E51" i="6"/>
  <c r="K50" i="6"/>
  <c r="I50" i="6"/>
  <c r="G50" i="6"/>
  <c r="E50" i="6"/>
  <c r="K49" i="6"/>
  <c r="I49" i="6"/>
  <c r="G49" i="6"/>
  <c r="E49" i="6"/>
  <c r="K48" i="6"/>
  <c r="I48" i="6"/>
  <c r="R10" i="6" s="1"/>
  <c r="G48" i="6"/>
  <c r="Q10" i="6" s="1"/>
  <c r="E48" i="6"/>
  <c r="L47" i="6"/>
  <c r="L46" i="6"/>
  <c r="L45" i="6"/>
  <c r="L44" i="6"/>
  <c r="L43" i="6"/>
  <c r="L42" i="6"/>
  <c r="L41" i="6"/>
  <c r="L40" i="6"/>
  <c r="L39" i="6"/>
  <c r="L38" i="6"/>
  <c r="L37" i="6"/>
  <c r="L36" i="6"/>
  <c r="J31" i="6"/>
  <c r="H31" i="6"/>
  <c r="F31" i="6"/>
  <c r="D31" i="6"/>
  <c r="J30" i="6"/>
  <c r="H30" i="6"/>
  <c r="F30" i="6"/>
  <c r="D30" i="6"/>
  <c r="J29" i="6"/>
  <c r="H29" i="6"/>
  <c r="F29" i="6"/>
  <c r="D29" i="6"/>
  <c r="K27" i="6"/>
  <c r="I27" i="6"/>
  <c r="G27" i="6"/>
  <c r="E27" i="6"/>
  <c r="K26" i="6"/>
  <c r="I26" i="6"/>
  <c r="G26" i="6"/>
  <c r="E26" i="6"/>
  <c r="K25" i="6"/>
  <c r="I25" i="6"/>
  <c r="G25" i="6"/>
  <c r="E25" i="6"/>
  <c r="K24" i="6"/>
  <c r="I24" i="6"/>
  <c r="G24" i="6"/>
  <c r="E24" i="6"/>
  <c r="O23" i="6"/>
  <c r="K23" i="6"/>
  <c r="I23" i="6"/>
  <c r="G23" i="6"/>
  <c r="E23" i="6"/>
  <c r="O22" i="6"/>
  <c r="K22" i="6"/>
  <c r="I22" i="6"/>
  <c r="G22" i="6"/>
  <c r="E22" i="6"/>
  <c r="O21" i="6"/>
  <c r="K21" i="6"/>
  <c r="I21" i="6"/>
  <c r="G21" i="6"/>
  <c r="E21" i="6"/>
  <c r="O20" i="6"/>
  <c r="L20" i="6"/>
  <c r="O19" i="6"/>
  <c r="L19" i="6"/>
  <c r="O18" i="6"/>
  <c r="L18" i="6"/>
  <c r="O17" i="6"/>
  <c r="L17" i="6"/>
  <c r="O16" i="6"/>
  <c r="L16" i="6"/>
  <c r="O15" i="6"/>
  <c r="L15" i="6"/>
  <c r="O14" i="6"/>
  <c r="L14" i="6"/>
  <c r="O13" i="6"/>
  <c r="L13" i="6"/>
  <c r="O12" i="6"/>
  <c r="L12" i="6"/>
  <c r="O11" i="6"/>
  <c r="L11" i="6"/>
  <c r="O10" i="6"/>
  <c r="L10" i="6"/>
  <c r="O9" i="6"/>
  <c r="L9" i="6"/>
  <c r="J409" i="5"/>
  <c r="H409" i="5"/>
  <c r="F409" i="5"/>
  <c r="D409" i="5"/>
  <c r="J408" i="5"/>
  <c r="H408" i="5"/>
  <c r="F408" i="5"/>
  <c r="D408" i="5"/>
  <c r="J407" i="5"/>
  <c r="H407" i="5"/>
  <c r="F407" i="5"/>
  <c r="D407" i="5"/>
  <c r="K405" i="5"/>
  <c r="I405" i="5"/>
  <c r="G405" i="5"/>
  <c r="E405" i="5"/>
  <c r="K404" i="5"/>
  <c r="I404" i="5"/>
  <c r="G404" i="5"/>
  <c r="E404" i="5"/>
  <c r="K403" i="5"/>
  <c r="I403" i="5"/>
  <c r="G403" i="5"/>
  <c r="E403" i="5"/>
  <c r="K402" i="5"/>
  <c r="I402" i="5"/>
  <c r="G402" i="5"/>
  <c r="E402" i="5"/>
  <c r="K401" i="5"/>
  <c r="I401" i="5"/>
  <c r="G401" i="5"/>
  <c r="E401" i="5"/>
  <c r="K400" i="5"/>
  <c r="I400" i="5"/>
  <c r="G400" i="5"/>
  <c r="E400" i="5"/>
  <c r="K399" i="5"/>
  <c r="K406" i="5" s="1"/>
  <c r="S23" i="5" s="1"/>
  <c r="I399" i="5"/>
  <c r="I406" i="5" s="1"/>
  <c r="R23" i="5" s="1"/>
  <c r="G399" i="5"/>
  <c r="G406" i="5" s="1"/>
  <c r="Q23" i="5" s="1"/>
  <c r="E399" i="5"/>
  <c r="E406" i="5" s="1"/>
  <c r="L398" i="5"/>
  <c r="L397" i="5"/>
  <c r="L396" i="5"/>
  <c r="L395" i="5"/>
  <c r="L394" i="5"/>
  <c r="L393" i="5"/>
  <c r="L392" i="5"/>
  <c r="L391" i="5"/>
  <c r="L390" i="5"/>
  <c r="L389" i="5"/>
  <c r="L388" i="5"/>
  <c r="L387" i="5"/>
  <c r="J382" i="5"/>
  <c r="H382" i="5"/>
  <c r="F382" i="5"/>
  <c r="D382" i="5"/>
  <c r="J381" i="5"/>
  <c r="H381" i="5"/>
  <c r="F381" i="5"/>
  <c r="D381" i="5"/>
  <c r="J380" i="5"/>
  <c r="H380" i="5"/>
  <c r="F380" i="5"/>
  <c r="D380" i="5"/>
  <c r="K378" i="5"/>
  <c r="I378" i="5"/>
  <c r="G378" i="5"/>
  <c r="E378" i="5"/>
  <c r="K377" i="5"/>
  <c r="I377" i="5"/>
  <c r="G377" i="5"/>
  <c r="E377" i="5"/>
  <c r="K376" i="5"/>
  <c r="I376" i="5"/>
  <c r="G376" i="5"/>
  <c r="E376" i="5"/>
  <c r="K375" i="5"/>
  <c r="I375" i="5"/>
  <c r="G375" i="5"/>
  <c r="E375" i="5"/>
  <c r="K374" i="5"/>
  <c r="I374" i="5"/>
  <c r="G374" i="5"/>
  <c r="E374" i="5"/>
  <c r="K373" i="5"/>
  <c r="I373" i="5"/>
  <c r="G373" i="5"/>
  <c r="E373" i="5"/>
  <c r="K372" i="5"/>
  <c r="K379" i="5" s="1"/>
  <c r="S22" i="5" s="1"/>
  <c r="I372" i="5"/>
  <c r="I379" i="5" s="1"/>
  <c r="R22" i="5" s="1"/>
  <c r="G372" i="5"/>
  <c r="G379" i="5" s="1"/>
  <c r="Q22" i="5" s="1"/>
  <c r="E372" i="5"/>
  <c r="E379" i="5" s="1"/>
  <c r="L371" i="5"/>
  <c r="L370" i="5"/>
  <c r="L369" i="5"/>
  <c r="L368" i="5"/>
  <c r="L367" i="5"/>
  <c r="L366" i="5"/>
  <c r="L365" i="5"/>
  <c r="L364" i="5"/>
  <c r="L363" i="5"/>
  <c r="L362" i="5"/>
  <c r="L361" i="5"/>
  <c r="L360" i="5"/>
  <c r="J355" i="5"/>
  <c r="H355" i="5"/>
  <c r="F355" i="5"/>
  <c r="D355" i="5"/>
  <c r="J354" i="5"/>
  <c r="H354" i="5"/>
  <c r="F354" i="5"/>
  <c r="D354" i="5"/>
  <c r="J353" i="5"/>
  <c r="H353" i="5"/>
  <c r="F353" i="5"/>
  <c r="D353" i="5"/>
  <c r="K351" i="5"/>
  <c r="I351" i="5"/>
  <c r="G351" i="5"/>
  <c r="E351" i="5"/>
  <c r="K350" i="5"/>
  <c r="I350" i="5"/>
  <c r="G350" i="5"/>
  <c r="E350" i="5"/>
  <c r="K349" i="5"/>
  <c r="I349" i="5"/>
  <c r="G349" i="5"/>
  <c r="E349" i="5"/>
  <c r="K348" i="5"/>
  <c r="I348" i="5"/>
  <c r="G348" i="5"/>
  <c r="E348" i="5"/>
  <c r="K347" i="5"/>
  <c r="I347" i="5"/>
  <c r="G347" i="5"/>
  <c r="E347" i="5"/>
  <c r="K346" i="5"/>
  <c r="I346" i="5"/>
  <c r="G346" i="5"/>
  <c r="E346" i="5"/>
  <c r="K345" i="5"/>
  <c r="K352" i="5" s="1"/>
  <c r="S21" i="5" s="1"/>
  <c r="I345" i="5"/>
  <c r="I352" i="5" s="1"/>
  <c r="R21" i="5" s="1"/>
  <c r="G345" i="5"/>
  <c r="G352" i="5" s="1"/>
  <c r="Q21" i="5" s="1"/>
  <c r="E345" i="5"/>
  <c r="E352" i="5" s="1"/>
  <c r="L344" i="5"/>
  <c r="L343" i="5"/>
  <c r="L342" i="5"/>
  <c r="L341" i="5"/>
  <c r="L340" i="5"/>
  <c r="L339" i="5"/>
  <c r="L338" i="5"/>
  <c r="L337" i="5"/>
  <c r="L336" i="5"/>
  <c r="L335" i="5"/>
  <c r="L334" i="5"/>
  <c r="L333" i="5"/>
  <c r="J328" i="5"/>
  <c r="H328" i="5"/>
  <c r="F328" i="5"/>
  <c r="D328" i="5"/>
  <c r="J327" i="5"/>
  <c r="H327" i="5"/>
  <c r="F327" i="5"/>
  <c r="D327" i="5"/>
  <c r="J326" i="5"/>
  <c r="H326" i="5"/>
  <c r="F326" i="5"/>
  <c r="D326" i="5"/>
  <c r="K324" i="5"/>
  <c r="I324" i="5"/>
  <c r="G324" i="5"/>
  <c r="E324" i="5"/>
  <c r="K323" i="5"/>
  <c r="I323" i="5"/>
  <c r="G323" i="5"/>
  <c r="E323" i="5"/>
  <c r="K322" i="5"/>
  <c r="I322" i="5"/>
  <c r="G322" i="5"/>
  <c r="E322" i="5"/>
  <c r="K321" i="5"/>
  <c r="I321" i="5"/>
  <c r="G321" i="5"/>
  <c r="E321" i="5"/>
  <c r="K320" i="5"/>
  <c r="I320" i="5"/>
  <c r="G320" i="5"/>
  <c r="E320" i="5"/>
  <c r="K319" i="5"/>
  <c r="I319" i="5"/>
  <c r="G319" i="5"/>
  <c r="E319" i="5"/>
  <c r="K318" i="5"/>
  <c r="K325" i="5" s="1"/>
  <c r="S20" i="5" s="1"/>
  <c r="I318" i="5"/>
  <c r="I325" i="5" s="1"/>
  <c r="R20" i="5" s="1"/>
  <c r="G318" i="5"/>
  <c r="G325" i="5" s="1"/>
  <c r="Q20" i="5" s="1"/>
  <c r="E318" i="5"/>
  <c r="E325" i="5" s="1"/>
  <c r="L317" i="5"/>
  <c r="L316" i="5"/>
  <c r="L315" i="5"/>
  <c r="L314" i="5"/>
  <c r="L313" i="5"/>
  <c r="L312" i="5"/>
  <c r="L311" i="5"/>
  <c r="L310" i="5"/>
  <c r="L309" i="5"/>
  <c r="L308" i="5"/>
  <c r="L307" i="5"/>
  <c r="L306" i="5"/>
  <c r="J301" i="5"/>
  <c r="H301" i="5"/>
  <c r="F301" i="5"/>
  <c r="D301" i="5"/>
  <c r="J300" i="5"/>
  <c r="H300" i="5"/>
  <c r="F300" i="5"/>
  <c r="D300" i="5"/>
  <c r="J299" i="5"/>
  <c r="H299" i="5"/>
  <c r="F299" i="5"/>
  <c r="D299" i="5"/>
  <c r="K297" i="5"/>
  <c r="I297" i="5"/>
  <c r="G297" i="5"/>
  <c r="E297" i="5"/>
  <c r="K296" i="5"/>
  <c r="I296" i="5"/>
  <c r="G296" i="5"/>
  <c r="E296" i="5"/>
  <c r="K295" i="5"/>
  <c r="I295" i="5"/>
  <c r="G295" i="5"/>
  <c r="E295" i="5"/>
  <c r="K294" i="5"/>
  <c r="I294" i="5"/>
  <c r="G294" i="5"/>
  <c r="E294" i="5"/>
  <c r="K293" i="5"/>
  <c r="I293" i="5"/>
  <c r="G293" i="5"/>
  <c r="E293" i="5"/>
  <c r="K292" i="5"/>
  <c r="I292" i="5"/>
  <c r="G292" i="5"/>
  <c r="E292" i="5"/>
  <c r="K291" i="5"/>
  <c r="K298" i="5" s="1"/>
  <c r="S19" i="5" s="1"/>
  <c r="I291" i="5"/>
  <c r="I298" i="5" s="1"/>
  <c r="R19" i="5" s="1"/>
  <c r="G291" i="5"/>
  <c r="G298" i="5" s="1"/>
  <c r="Q19" i="5" s="1"/>
  <c r="E291" i="5"/>
  <c r="E298" i="5" s="1"/>
  <c r="L290" i="5"/>
  <c r="L289" i="5"/>
  <c r="L288" i="5"/>
  <c r="L287" i="5"/>
  <c r="L286" i="5"/>
  <c r="L285" i="5"/>
  <c r="L284" i="5"/>
  <c r="L283" i="5"/>
  <c r="L282" i="5"/>
  <c r="L281" i="5"/>
  <c r="L280" i="5"/>
  <c r="L279" i="5"/>
  <c r="J274" i="5"/>
  <c r="H274" i="5"/>
  <c r="F274" i="5"/>
  <c r="D274" i="5"/>
  <c r="J273" i="5"/>
  <c r="H273" i="5"/>
  <c r="F273" i="5"/>
  <c r="D273" i="5"/>
  <c r="J272" i="5"/>
  <c r="H272" i="5"/>
  <c r="F272" i="5"/>
  <c r="D272" i="5"/>
  <c r="K270" i="5"/>
  <c r="I270" i="5"/>
  <c r="G270" i="5"/>
  <c r="E270" i="5"/>
  <c r="K269" i="5"/>
  <c r="I269" i="5"/>
  <c r="G269" i="5"/>
  <c r="E269" i="5"/>
  <c r="K268" i="5"/>
  <c r="I268" i="5"/>
  <c r="G268" i="5"/>
  <c r="E268" i="5"/>
  <c r="K267" i="5"/>
  <c r="I267" i="5"/>
  <c r="G267" i="5"/>
  <c r="E267" i="5"/>
  <c r="K266" i="5"/>
  <c r="I266" i="5"/>
  <c r="G266" i="5"/>
  <c r="E266" i="5"/>
  <c r="K265" i="5"/>
  <c r="I265" i="5"/>
  <c r="G265" i="5"/>
  <c r="E265" i="5"/>
  <c r="K264" i="5"/>
  <c r="K271" i="5" s="1"/>
  <c r="S18" i="5" s="1"/>
  <c r="I264" i="5"/>
  <c r="I271" i="5" s="1"/>
  <c r="R18" i="5" s="1"/>
  <c r="G264" i="5"/>
  <c r="G271" i="5" s="1"/>
  <c r="Q18" i="5" s="1"/>
  <c r="E264" i="5"/>
  <c r="E271" i="5" s="1"/>
  <c r="L263" i="5"/>
  <c r="L262" i="5"/>
  <c r="L261" i="5"/>
  <c r="L260" i="5"/>
  <c r="L259" i="5"/>
  <c r="L258" i="5"/>
  <c r="L257" i="5"/>
  <c r="L256" i="5"/>
  <c r="L255" i="5"/>
  <c r="L254" i="5"/>
  <c r="L253" i="5"/>
  <c r="L252" i="5"/>
  <c r="J247" i="5"/>
  <c r="H247" i="5"/>
  <c r="F247" i="5"/>
  <c r="D247" i="5"/>
  <c r="J246" i="5"/>
  <c r="H246" i="5"/>
  <c r="F246" i="5"/>
  <c r="D246" i="5"/>
  <c r="J245" i="5"/>
  <c r="H245" i="5"/>
  <c r="F245" i="5"/>
  <c r="D245" i="5"/>
  <c r="K243" i="5"/>
  <c r="I243" i="5"/>
  <c r="G243" i="5"/>
  <c r="E243" i="5"/>
  <c r="K242" i="5"/>
  <c r="I242" i="5"/>
  <c r="G242" i="5"/>
  <c r="E242" i="5"/>
  <c r="K241" i="5"/>
  <c r="I241" i="5"/>
  <c r="G241" i="5"/>
  <c r="E241" i="5"/>
  <c r="K240" i="5"/>
  <c r="I240" i="5"/>
  <c r="G240" i="5"/>
  <c r="E240" i="5"/>
  <c r="K239" i="5"/>
  <c r="I239" i="5"/>
  <c r="G239" i="5"/>
  <c r="E239" i="5"/>
  <c r="K238" i="5"/>
  <c r="I238" i="5"/>
  <c r="G238" i="5"/>
  <c r="E238" i="5"/>
  <c r="K237" i="5"/>
  <c r="K244" i="5" s="1"/>
  <c r="S17" i="5" s="1"/>
  <c r="I237" i="5"/>
  <c r="I244" i="5" s="1"/>
  <c r="R17" i="5" s="1"/>
  <c r="G237" i="5"/>
  <c r="G244" i="5" s="1"/>
  <c r="Q17" i="5" s="1"/>
  <c r="E237" i="5"/>
  <c r="E244" i="5" s="1"/>
  <c r="L236" i="5"/>
  <c r="L235" i="5"/>
  <c r="L234" i="5"/>
  <c r="L233" i="5"/>
  <c r="L232" i="5"/>
  <c r="L231" i="5"/>
  <c r="L230" i="5"/>
  <c r="L229" i="5"/>
  <c r="L228" i="5"/>
  <c r="L227" i="5"/>
  <c r="L226" i="5"/>
  <c r="L225" i="5"/>
  <c r="J220" i="5"/>
  <c r="H220" i="5"/>
  <c r="F220" i="5"/>
  <c r="D220" i="5"/>
  <c r="J219" i="5"/>
  <c r="H219" i="5"/>
  <c r="F219" i="5"/>
  <c r="D219" i="5"/>
  <c r="J218" i="5"/>
  <c r="H218" i="5"/>
  <c r="F218" i="5"/>
  <c r="D218" i="5"/>
  <c r="K216" i="5"/>
  <c r="I216" i="5"/>
  <c r="G216" i="5"/>
  <c r="E216" i="5"/>
  <c r="K215" i="5"/>
  <c r="I215" i="5"/>
  <c r="G215" i="5"/>
  <c r="E215" i="5"/>
  <c r="K214" i="5"/>
  <c r="I214" i="5"/>
  <c r="G214" i="5"/>
  <c r="E214" i="5"/>
  <c r="K213" i="5"/>
  <c r="I213" i="5"/>
  <c r="G213" i="5"/>
  <c r="E213" i="5"/>
  <c r="K212" i="5"/>
  <c r="I212" i="5"/>
  <c r="G212" i="5"/>
  <c r="E212" i="5"/>
  <c r="K211" i="5"/>
  <c r="I211" i="5"/>
  <c r="G211" i="5"/>
  <c r="E211" i="5"/>
  <c r="K210" i="5"/>
  <c r="K217" i="5" s="1"/>
  <c r="S16" i="5" s="1"/>
  <c r="I210" i="5"/>
  <c r="I217" i="5" s="1"/>
  <c r="R16" i="5" s="1"/>
  <c r="G210" i="5"/>
  <c r="G217" i="5" s="1"/>
  <c r="Q16" i="5" s="1"/>
  <c r="E210" i="5"/>
  <c r="E217" i="5" s="1"/>
  <c r="L209" i="5"/>
  <c r="L208" i="5"/>
  <c r="L207" i="5"/>
  <c r="L206" i="5"/>
  <c r="L205" i="5"/>
  <c r="L204" i="5"/>
  <c r="L203" i="5"/>
  <c r="L202" i="5"/>
  <c r="L201" i="5"/>
  <c r="L200" i="5"/>
  <c r="L199" i="5"/>
  <c r="L198" i="5"/>
  <c r="J193" i="5"/>
  <c r="H193" i="5"/>
  <c r="F193" i="5"/>
  <c r="D193" i="5"/>
  <c r="J192" i="5"/>
  <c r="H192" i="5"/>
  <c r="F192" i="5"/>
  <c r="D192" i="5"/>
  <c r="J191" i="5"/>
  <c r="H191" i="5"/>
  <c r="F191" i="5"/>
  <c r="D191" i="5"/>
  <c r="K189" i="5"/>
  <c r="I189" i="5"/>
  <c r="G189" i="5"/>
  <c r="E189" i="5"/>
  <c r="K188" i="5"/>
  <c r="I188" i="5"/>
  <c r="G188" i="5"/>
  <c r="E188" i="5"/>
  <c r="K187" i="5"/>
  <c r="I187" i="5"/>
  <c r="G187" i="5"/>
  <c r="E187" i="5"/>
  <c r="K186" i="5"/>
  <c r="I186" i="5"/>
  <c r="G186" i="5"/>
  <c r="E186" i="5"/>
  <c r="K185" i="5"/>
  <c r="I185" i="5"/>
  <c r="G185" i="5"/>
  <c r="E185" i="5"/>
  <c r="K184" i="5"/>
  <c r="I184" i="5"/>
  <c r="G184" i="5"/>
  <c r="E184" i="5"/>
  <c r="K183" i="5"/>
  <c r="K190" i="5" s="1"/>
  <c r="S15" i="5" s="1"/>
  <c r="I183" i="5"/>
  <c r="I190" i="5" s="1"/>
  <c r="R15" i="5" s="1"/>
  <c r="G183" i="5"/>
  <c r="G190" i="5" s="1"/>
  <c r="Q15" i="5" s="1"/>
  <c r="E183" i="5"/>
  <c r="E190" i="5" s="1"/>
  <c r="L182" i="5"/>
  <c r="L181" i="5"/>
  <c r="L180" i="5"/>
  <c r="L179" i="5"/>
  <c r="L178" i="5"/>
  <c r="L177" i="5"/>
  <c r="L176" i="5"/>
  <c r="L175" i="5"/>
  <c r="L174" i="5"/>
  <c r="L173" i="5"/>
  <c r="L172" i="5"/>
  <c r="L171" i="5"/>
  <c r="J166" i="5"/>
  <c r="H166" i="5"/>
  <c r="F166" i="5"/>
  <c r="D166" i="5"/>
  <c r="J165" i="5"/>
  <c r="H165" i="5"/>
  <c r="F165" i="5"/>
  <c r="D165" i="5"/>
  <c r="J164" i="5"/>
  <c r="H164" i="5"/>
  <c r="F164" i="5"/>
  <c r="D164" i="5"/>
  <c r="K162" i="5"/>
  <c r="I162" i="5"/>
  <c r="G162" i="5"/>
  <c r="E162" i="5"/>
  <c r="K161" i="5"/>
  <c r="I161" i="5"/>
  <c r="G161" i="5"/>
  <c r="E161" i="5"/>
  <c r="K160" i="5"/>
  <c r="I160" i="5"/>
  <c r="G160" i="5"/>
  <c r="E160" i="5"/>
  <c r="K159" i="5"/>
  <c r="I159" i="5"/>
  <c r="G159" i="5"/>
  <c r="E159" i="5"/>
  <c r="K158" i="5"/>
  <c r="I158" i="5"/>
  <c r="G158" i="5"/>
  <c r="E158" i="5"/>
  <c r="K157" i="5"/>
  <c r="I157" i="5"/>
  <c r="G157" i="5"/>
  <c r="E157" i="5"/>
  <c r="K156" i="5"/>
  <c r="K163" i="5" s="1"/>
  <c r="S14" i="5" s="1"/>
  <c r="I156" i="5"/>
  <c r="I163" i="5" s="1"/>
  <c r="R14" i="5" s="1"/>
  <c r="G156" i="5"/>
  <c r="G163" i="5" s="1"/>
  <c r="Q14" i="5" s="1"/>
  <c r="E156" i="5"/>
  <c r="E163" i="5" s="1"/>
  <c r="L155" i="5"/>
  <c r="L154" i="5"/>
  <c r="L153" i="5"/>
  <c r="L152" i="5"/>
  <c r="L151" i="5"/>
  <c r="L150" i="5"/>
  <c r="L149" i="5"/>
  <c r="L148" i="5"/>
  <c r="L147" i="5"/>
  <c r="L146" i="5"/>
  <c r="L145" i="5"/>
  <c r="L144" i="5"/>
  <c r="J139" i="5"/>
  <c r="H139" i="5"/>
  <c r="F139" i="5"/>
  <c r="D139" i="5"/>
  <c r="J138" i="5"/>
  <c r="H138" i="5"/>
  <c r="F138" i="5"/>
  <c r="D138" i="5"/>
  <c r="J137" i="5"/>
  <c r="H137" i="5"/>
  <c r="F137" i="5"/>
  <c r="D137" i="5"/>
  <c r="K135" i="5"/>
  <c r="I135" i="5"/>
  <c r="G135" i="5"/>
  <c r="E135" i="5"/>
  <c r="K134" i="5"/>
  <c r="I134" i="5"/>
  <c r="G134" i="5"/>
  <c r="E134" i="5"/>
  <c r="K133" i="5"/>
  <c r="I133" i="5"/>
  <c r="G133" i="5"/>
  <c r="E133" i="5"/>
  <c r="K132" i="5"/>
  <c r="I132" i="5"/>
  <c r="G132" i="5"/>
  <c r="E132" i="5"/>
  <c r="K131" i="5"/>
  <c r="I131" i="5"/>
  <c r="G131" i="5"/>
  <c r="E131" i="5"/>
  <c r="K130" i="5"/>
  <c r="I130" i="5"/>
  <c r="G130" i="5"/>
  <c r="E130" i="5"/>
  <c r="K129" i="5"/>
  <c r="K136" i="5" s="1"/>
  <c r="S13" i="5" s="1"/>
  <c r="I129" i="5"/>
  <c r="I136" i="5" s="1"/>
  <c r="R13" i="5" s="1"/>
  <c r="G129" i="5"/>
  <c r="G136" i="5" s="1"/>
  <c r="Q13" i="5" s="1"/>
  <c r="E129" i="5"/>
  <c r="E136" i="5" s="1"/>
  <c r="L128" i="5"/>
  <c r="L127" i="5"/>
  <c r="L126" i="5"/>
  <c r="L125" i="5"/>
  <c r="L124" i="5"/>
  <c r="L123" i="5"/>
  <c r="L122" i="5"/>
  <c r="L121" i="5"/>
  <c r="L120" i="5"/>
  <c r="L119" i="5"/>
  <c r="L118" i="5"/>
  <c r="L117" i="5"/>
  <c r="J112" i="5"/>
  <c r="H112" i="5"/>
  <c r="F112" i="5"/>
  <c r="D112" i="5"/>
  <c r="J111" i="5"/>
  <c r="H111" i="5"/>
  <c r="F111" i="5"/>
  <c r="D111" i="5"/>
  <c r="J110" i="5"/>
  <c r="H110" i="5"/>
  <c r="F110" i="5"/>
  <c r="D110" i="5"/>
  <c r="K108" i="5"/>
  <c r="I108" i="5"/>
  <c r="G108" i="5"/>
  <c r="E108" i="5"/>
  <c r="K107" i="5"/>
  <c r="I107" i="5"/>
  <c r="G107" i="5"/>
  <c r="E107" i="5"/>
  <c r="K106" i="5"/>
  <c r="I106" i="5"/>
  <c r="G106" i="5"/>
  <c r="E106" i="5"/>
  <c r="K105" i="5"/>
  <c r="I105" i="5"/>
  <c r="G105" i="5"/>
  <c r="E105" i="5"/>
  <c r="K104" i="5"/>
  <c r="I104" i="5"/>
  <c r="G104" i="5"/>
  <c r="E104" i="5"/>
  <c r="K103" i="5"/>
  <c r="I103" i="5"/>
  <c r="G103" i="5"/>
  <c r="E103" i="5"/>
  <c r="K102" i="5"/>
  <c r="K109" i="5" s="1"/>
  <c r="S12" i="5" s="1"/>
  <c r="I102" i="5"/>
  <c r="I109" i="5" s="1"/>
  <c r="R12" i="5" s="1"/>
  <c r="G102" i="5"/>
  <c r="G109" i="5" s="1"/>
  <c r="Q12" i="5" s="1"/>
  <c r="E102" i="5"/>
  <c r="E109" i="5" s="1"/>
  <c r="L101" i="5"/>
  <c r="L100" i="5"/>
  <c r="L99" i="5"/>
  <c r="L98" i="5"/>
  <c r="L97" i="5"/>
  <c r="L96" i="5"/>
  <c r="L95" i="5"/>
  <c r="L94" i="5"/>
  <c r="L93" i="5"/>
  <c r="L92" i="5"/>
  <c r="L91" i="5"/>
  <c r="L90" i="5"/>
  <c r="J85" i="5"/>
  <c r="H85" i="5"/>
  <c r="F85" i="5"/>
  <c r="D85" i="5"/>
  <c r="J84" i="5"/>
  <c r="H84" i="5"/>
  <c r="F84" i="5"/>
  <c r="D84" i="5"/>
  <c r="J83" i="5"/>
  <c r="H83" i="5"/>
  <c r="F83" i="5"/>
  <c r="D83" i="5"/>
  <c r="K81" i="5"/>
  <c r="I81" i="5"/>
  <c r="G81" i="5"/>
  <c r="E81" i="5"/>
  <c r="K80" i="5"/>
  <c r="I80" i="5"/>
  <c r="G80" i="5"/>
  <c r="E80" i="5"/>
  <c r="K79" i="5"/>
  <c r="I79" i="5"/>
  <c r="G79" i="5"/>
  <c r="E79" i="5"/>
  <c r="K78" i="5"/>
  <c r="I78" i="5"/>
  <c r="G78" i="5"/>
  <c r="E78" i="5"/>
  <c r="K77" i="5"/>
  <c r="I77" i="5"/>
  <c r="G77" i="5"/>
  <c r="E77" i="5"/>
  <c r="K76" i="5"/>
  <c r="I76" i="5"/>
  <c r="G76" i="5"/>
  <c r="E76" i="5"/>
  <c r="K75" i="5"/>
  <c r="K82" i="5" s="1"/>
  <c r="S11" i="5" s="1"/>
  <c r="I75" i="5"/>
  <c r="I82" i="5" s="1"/>
  <c r="R11" i="5" s="1"/>
  <c r="G75" i="5"/>
  <c r="G82" i="5" s="1"/>
  <c r="Q11" i="5" s="1"/>
  <c r="E75" i="5"/>
  <c r="E82" i="5" s="1"/>
  <c r="L74" i="5"/>
  <c r="L73" i="5"/>
  <c r="L72" i="5"/>
  <c r="L71" i="5"/>
  <c r="L70" i="5"/>
  <c r="L69" i="5"/>
  <c r="L68" i="5"/>
  <c r="L67" i="5"/>
  <c r="L66" i="5"/>
  <c r="L65" i="5"/>
  <c r="L64" i="5"/>
  <c r="L63" i="5"/>
  <c r="J58" i="5"/>
  <c r="H58" i="5"/>
  <c r="F58" i="5"/>
  <c r="D58" i="5"/>
  <c r="J57" i="5"/>
  <c r="H57" i="5"/>
  <c r="F57" i="5"/>
  <c r="D57" i="5"/>
  <c r="J56" i="5"/>
  <c r="H56" i="5"/>
  <c r="F56" i="5"/>
  <c r="D56" i="5"/>
  <c r="K54" i="5"/>
  <c r="I54" i="5"/>
  <c r="G54" i="5"/>
  <c r="E54" i="5"/>
  <c r="K53" i="5"/>
  <c r="I53" i="5"/>
  <c r="G53" i="5"/>
  <c r="E53" i="5"/>
  <c r="K52" i="5"/>
  <c r="I52" i="5"/>
  <c r="G52" i="5"/>
  <c r="E52" i="5"/>
  <c r="K51" i="5"/>
  <c r="I51" i="5"/>
  <c r="G51" i="5"/>
  <c r="E51" i="5"/>
  <c r="K50" i="5"/>
  <c r="I50" i="5"/>
  <c r="G50" i="5"/>
  <c r="E50" i="5"/>
  <c r="K49" i="5"/>
  <c r="I49" i="5"/>
  <c r="G49" i="5"/>
  <c r="E49" i="5"/>
  <c r="K48" i="5"/>
  <c r="K55" i="5" s="1"/>
  <c r="S10" i="5" s="1"/>
  <c r="I48" i="5"/>
  <c r="I55" i="5" s="1"/>
  <c r="R10" i="5" s="1"/>
  <c r="G48" i="5"/>
  <c r="G55" i="5" s="1"/>
  <c r="Q10" i="5" s="1"/>
  <c r="E48" i="5"/>
  <c r="E55" i="5" s="1"/>
  <c r="L47" i="5"/>
  <c r="L46" i="5"/>
  <c r="L45" i="5"/>
  <c r="L44" i="5"/>
  <c r="L43" i="5"/>
  <c r="L42" i="5"/>
  <c r="L41" i="5"/>
  <c r="L40" i="5"/>
  <c r="L39" i="5"/>
  <c r="L38" i="5"/>
  <c r="L37" i="5"/>
  <c r="L36" i="5"/>
  <c r="J31" i="5"/>
  <c r="H31" i="5"/>
  <c r="F31" i="5"/>
  <c r="D31" i="5"/>
  <c r="J30" i="5"/>
  <c r="H30" i="5"/>
  <c r="F30" i="5"/>
  <c r="D30" i="5"/>
  <c r="J29" i="5"/>
  <c r="H29" i="5"/>
  <c r="F29" i="5"/>
  <c r="D29" i="5"/>
  <c r="K27" i="5"/>
  <c r="I27" i="5"/>
  <c r="G27" i="5"/>
  <c r="E27" i="5"/>
  <c r="K26" i="5"/>
  <c r="I26" i="5"/>
  <c r="G26" i="5"/>
  <c r="E26" i="5"/>
  <c r="K25" i="5"/>
  <c r="I25" i="5"/>
  <c r="G25" i="5"/>
  <c r="E25" i="5"/>
  <c r="K24" i="5"/>
  <c r="I24" i="5"/>
  <c r="G24" i="5"/>
  <c r="E24" i="5"/>
  <c r="O23" i="5"/>
  <c r="K23" i="5"/>
  <c r="I23" i="5"/>
  <c r="G23" i="5"/>
  <c r="E23" i="5"/>
  <c r="O22" i="5"/>
  <c r="K22" i="5"/>
  <c r="I22" i="5"/>
  <c r="G22" i="5"/>
  <c r="E22" i="5"/>
  <c r="O21" i="5"/>
  <c r="K21" i="5"/>
  <c r="I21" i="5"/>
  <c r="G21" i="5"/>
  <c r="E21" i="5"/>
  <c r="O20" i="5"/>
  <c r="L20" i="5"/>
  <c r="O19" i="5"/>
  <c r="L19" i="5"/>
  <c r="O18" i="5"/>
  <c r="L18" i="5"/>
  <c r="O17" i="5"/>
  <c r="L17" i="5"/>
  <c r="O16" i="5"/>
  <c r="L16" i="5"/>
  <c r="O15" i="5"/>
  <c r="L15" i="5"/>
  <c r="O14" i="5"/>
  <c r="L14" i="5"/>
  <c r="O13" i="5"/>
  <c r="L13" i="5"/>
  <c r="O12" i="5"/>
  <c r="L12" i="5"/>
  <c r="O11" i="5"/>
  <c r="L11" i="5"/>
  <c r="O10" i="5"/>
  <c r="L10" i="5"/>
  <c r="O9" i="5"/>
  <c r="L9" i="5"/>
  <c r="J424" i="4"/>
  <c r="H424" i="4"/>
  <c r="F424" i="4"/>
  <c r="D424" i="4"/>
  <c r="J423" i="4"/>
  <c r="H423" i="4"/>
  <c r="F423" i="4"/>
  <c r="D423" i="4"/>
  <c r="J422" i="4"/>
  <c r="H422" i="4"/>
  <c r="F422" i="4"/>
  <c r="D422" i="4"/>
  <c r="J421" i="4"/>
  <c r="H421" i="4"/>
  <c r="F421" i="4"/>
  <c r="D421" i="4"/>
  <c r="K419" i="4"/>
  <c r="I419" i="4"/>
  <c r="G419" i="4"/>
  <c r="E419" i="4"/>
  <c r="K418" i="4"/>
  <c r="I418" i="4"/>
  <c r="G418" i="4"/>
  <c r="E418" i="4"/>
  <c r="K417" i="4"/>
  <c r="I417" i="4"/>
  <c r="G417" i="4"/>
  <c r="E417" i="4"/>
  <c r="K416" i="4"/>
  <c r="I416" i="4"/>
  <c r="G416" i="4"/>
  <c r="E416" i="4"/>
  <c r="K415" i="4"/>
  <c r="I415" i="4"/>
  <c r="G415" i="4"/>
  <c r="E415" i="4"/>
  <c r="K414" i="4"/>
  <c r="I414" i="4"/>
  <c r="G414" i="4"/>
  <c r="E414" i="4"/>
  <c r="K413" i="4"/>
  <c r="K420" i="4" s="1"/>
  <c r="S23" i="4" s="1"/>
  <c r="I413" i="4"/>
  <c r="I420" i="4" s="1"/>
  <c r="R23" i="4" s="1"/>
  <c r="G413" i="4"/>
  <c r="G420" i="4" s="1"/>
  <c r="Q23" i="4" s="1"/>
  <c r="E413" i="4"/>
  <c r="E420" i="4" s="1"/>
  <c r="L412" i="4"/>
  <c r="L411" i="4"/>
  <c r="L410" i="4"/>
  <c r="L409" i="4"/>
  <c r="L408" i="4"/>
  <c r="L407" i="4"/>
  <c r="L406" i="4"/>
  <c r="L405" i="4"/>
  <c r="L404" i="4"/>
  <c r="L403" i="4"/>
  <c r="L402" i="4"/>
  <c r="L401" i="4"/>
  <c r="J396" i="4"/>
  <c r="H396" i="4"/>
  <c r="F396" i="4"/>
  <c r="D396" i="4"/>
  <c r="J395" i="4"/>
  <c r="H395" i="4"/>
  <c r="F395" i="4"/>
  <c r="D395" i="4"/>
  <c r="J394" i="4"/>
  <c r="H394" i="4"/>
  <c r="F394" i="4"/>
  <c r="D394" i="4"/>
  <c r="J393" i="4"/>
  <c r="H393" i="4"/>
  <c r="F393" i="4"/>
  <c r="D393" i="4"/>
  <c r="K391" i="4"/>
  <c r="I391" i="4"/>
  <c r="G391" i="4"/>
  <c r="E391" i="4"/>
  <c r="K390" i="4"/>
  <c r="I390" i="4"/>
  <c r="G390" i="4"/>
  <c r="E390" i="4"/>
  <c r="K389" i="4"/>
  <c r="I389" i="4"/>
  <c r="G389" i="4"/>
  <c r="E389" i="4"/>
  <c r="K388" i="4"/>
  <c r="I388" i="4"/>
  <c r="G388" i="4"/>
  <c r="E388" i="4"/>
  <c r="K387" i="4"/>
  <c r="I387" i="4"/>
  <c r="G387" i="4"/>
  <c r="E387" i="4"/>
  <c r="K386" i="4"/>
  <c r="I386" i="4"/>
  <c r="G386" i="4"/>
  <c r="E386" i="4"/>
  <c r="K385" i="4"/>
  <c r="K392" i="4" s="1"/>
  <c r="S22" i="4" s="1"/>
  <c r="I385" i="4"/>
  <c r="I392" i="4" s="1"/>
  <c r="R22" i="4" s="1"/>
  <c r="G385" i="4"/>
  <c r="G392" i="4" s="1"/>
  <c r="Q22" i="4" s="1"/>
  <c r="E385" i="4"/>
  <c r="E392" i="4" s="1"/>
  <c r="L384" i="4"/>
  <c r="L383" i="4"/>
  <c r="L382" i="4"/>
  <c r="L381" i="4"/>
  <c r="L380" i="4"/>
  <c r="L379" i="4"/>
  <c r="L378" i="4"/>
  <c r="L377" i="4"/>
  <c r="L376" i="4"/>
  <c r="L375" i="4"/>
  <c r="L374" i="4"/>
  <c r="L373" i="4"/>
  <c r="J368" i="4"/>
  <c r="H368" i="4"/>
  <c r="F368" i="4"/>
  <c r="D368" i="4"/>
  <c r="J367" i="4"/>
  <c r="H367" i="4"/>
  <c r="F367" i="4"/>
  <c r="D367" i="4"/>
  <c r="J366" i="4"/>
  <c r="H366" i="4"/>
  <c r="F366" i="4"/>
  <c r="D366" i="4"/>
  <c r="J365" i="4"/>
  <c r="H365" i="4"/>
  <c r="F365" i="4"/>
  <c r="D365" i="4"/>
  <c r="K363" i="4"/>
  <c r="I363" i="4"/>
  <c r="G363" i="4"/>
  <c r="E363" i="4"/>
  <c r="K362" i="4"/>
  <c r="I362" i="4"/>
  <c r="G362" i="4"/>
  <c r="E362" i="4"/>
  <c r="K361" i="4"/>
  <c r="I361" i="4"/>
  <c r="G361" i="4"/>
  <c r="E361" i="4"/>
  <c r="K360" i="4"/>
  <c r="I360" i="4"/>
  <c r="G360" i="4"/>
  <c r="E360" i="4"/>
  <c r="K359" i="4"/>
  <c r="I359" i="4"/>
  <c r="G359" i="4"/>
  <c r="E359" i="4"/>
  <c r="K358" i="4"/>
  <c r="I358" i="4"/>
  <c r="G358" i="4"/>
  <c r="E358" i="4"/>
  <c r="K357" i="4"/>
  <c r="K364" i="4" s="1"/>
  <c r="S21" i="4" s="1"/>
  <c r="I357" i="4"/>
  <c r="I364" i="4" s="1"/>
  <c r="R21" i="4" s="1"/>
  <c r="G357" i="4"/>
  <c r="G364" i="4" s="1"/>
  <c r="Q21" i="4" s="1"/>
  <c r="E357" i="4"/>
  <c r="E364" i="4" s="1"/>
  <c r="L356" i="4"/>
  <c r="L355" i="4"/>
  <c r="L354" i="4"/>
  <c r="L353" i="4"/>
  <c r="L352" i="4"/>
  <c r="L351" i="4"/>
  <c r="L350" i="4"/>
  <c r="L349" i="4"/>
  <c r="L348" i="4"/>
  <c r="L347" i="4"/>
  <c r="L346" i="4"/>
  <c r="L345" i="4"/>
  <c r="J340" i="4"/>
  <c r="H340" i="4"/>
  <c r="F340" i="4"/>
  <c r="D340" i="4"/>
  <c r="J339" i="4"/>
  <c r="H339" i="4"/>
  <c r="F339" i="4"/>
  <c r="D339" i="4"/>
  <c r="J338" i="4"/>
  <c r="H338" i="4"/>
  <c r="F338" i="4"/>
  <c r="D338" i="4"/>
  <c r="J337" i="4"/>
  <c r="H337" i="4"/>
  <c r="F337" i="4"/>
  <c r="D337" i="4"/>
  <c r="K335" i="4"/>
  <c r="I335" i="4"/>
  <c r="G335" i="4"/>
  <c r="E335" i="4"/>
  <c r="K334" i="4"/>
  <c r="I334" i="4"/>
  <c r="G334" i="4"/>
  <c r="E334" i="4"/>
  <c r="K333" i="4"/>
  <c r="I333" i="4"/>
  <c r="G333" i="4"/>
  <c r="E333" i="4"/>
  <c r="K332" i="4"/>
  <c r="I332" i="4"/>
  <c r="G332" i="4"/>
  <c r="E332" i="4"/>
  <c r="K331" i="4"/>
  <c r="I331" i="4"/>
  <c r="G331" i="4"/>
  <c r="E331" i="4"/>
  <c r="K330" i="4"/>
  <c r="I330" i="4"/>
  <c r="G330" i="4"/>
  <c r="E330" i="4"/>
  <c r="K329" i="4"/>
  <c r="K336" i="4" s="1"/>
  <c r="S20" i="4" s="1"/>
  <c r="I329" i="4"/>
  <c r="I336" i="4" s="1"/>
  <c r="R20" i="4" s="1"/>
  <c r="G329" i="4"/>
  <c r="G336" i="4" s="1"/>
  <c r="Q20" i="4" s="1"/>
  <c r="E329" i="4"/>
  <c r="E336" i="4" s="1"/>
  <c r="L328" i="4"/>
  <c r="L327" i="4"/>
  <c r="L326" i="4"/>
  <c r="L325" i="4"/>
  <c r="L324" i="4"/>
  <c r="L323" i="4"/>
  <c r="L322" i="4"/>
  <c r="L321" i="4"/>
  <c r="L320" i="4"/>
  <c r="L319" i="4"/>
  <c r="L318" i="4"/>
  <c r="L317" i="4"/>
  <c r="J312" i="4"/>
  <c r="H312" i="4"/>
  <c r="F312" i="4"/>
  <c r="D312" i="4"/>
  <c r="J311" i="4"/>
  <c r="H311" i="4"/>
  <c r="F311" i="4"/>
  <c r="D311" i="4"/>
  <c r="J310" i="4"/>
  <c r="H310" i="4"/>
  <c r="F310" i="4"/>
  <c r="D310" i="4"/>
  <c r="J309" i="4"/>
  <c r="H309" i="4"/>
  <c r="F309" i="4"/>
  <c r="D309" i="4"/>
  <c r="K307" i="4"/>
  <c r="I307" i="4"/>
  <c r="G307" i="4"/>
  <c r="E307" i="4"/>
  <c r="K306" i="4"/>
  <c r="I306" i="4"/>
  <c r="G306" i="4"/>
  <c r="E306" i="4"/>
  <c r="K305" i="4"/>
  <c r="I305" i="4"/>
  <c r="G305" i="4"/>
  <c r="E305" i="4"/>
  <c r="K304" i="4"/>
  <c r="I304" i="4"/>
  <c r="G304" i="4"/>
  <c r="E304" i="4"/>
  <c r="K303" i="4"/>
  <c r="I303" i="4"/>
  <c r="G303" i="4"/>
  <c r="E303" i="4"/>
  <c r="K302" i="4"/>
  <c r="I302" i="4"/>
  <c r="G302" i="4"/>
  <c r="E302" i="4"/>
  <c r="K301" i="4"/>
  <c r="K308" i="4" s="1"/>
  <c r="S19" i="4" s="1"/>
  <c r="I301" i="4"/>
  <c r="I308" i="4" s="1"/>
  <c r="R19" i="4" s="1"/>
  <c r="G301" i="4"/>
  <c r="G308" i="4" s="1"/>
  <c r="Q19" i="4" s="1"/>
  <c r="E301" i="4"/>
  <c r="E308" i="4" s="1"/>
  <c r="L300" i="4"/>
  <c r="L299" i="4"/>
  <c r="L298" i="4"/>
  <c r="L297" i="4"/>
  <c r="L296" i="4"/>
  <c r="L295" i="4"/>
  <c r="L294" i="4"/>
  <c r="L293" i="4"/>
  <c r="L292" i="4"/>
  <c r="L291" i="4"/>
  <c r="L290" i="4"/>
  <c r="L289" i="4"/>
  <c r="J284" i="4"/>
  <c r="H284" i="4"/>
  <c r="F284" i="4"/>
  <c r="D284" i="4"/>
  <c r="J283" i="4"/>
  <c r="H283" i="4"/>
  <c r="F283" i="4"/>
  <c r="D283" i="4"/>
  <c r="J282" i="4"/>
  <c r="H282" i="4"/>
  <c r="F282" i="4"/>
  <c r="D282" i="4"/>
  <c r="J281" i="4"/>
  <c r="H281" i="4"/>
  <c r="F281" i="4"/>
  <c r="D281" i="4"/>
  <c r="K279" i="4"/>
  <c r="I279" i="4"/>
  <c r="G279" i="4"/>
  <c r="E279" i="4"/>
  <c r="K278" i="4"/>
  <c r="I278" i="4"/>
  <c r="G278" i="4"/>
  <c r="E278" i="4"/>
  <c r="K277" i="4"/>
  <c r="I277" i="4"/>
  <c r="G277" i="4"/>
  <c r="E277" i="4"/>
  <c r="K276" i="4"/>
  <c r="I276" i="4"/>
  <c r="G276" i="4"/>
  <c r="E276" i="4"/>
  <c r="K275" i="4"/>
  <c r="I275" i="4"/>
  <c r="G275" i="4"/>
  <c r="E275" i="4"/>
  <c r="K274" i="4"/>
  <c r="I274" i="4"/>
  <c r="G274" i="4"/>
  <c r="E274" i="4"/>
  <c r="K273" i="4"/>
  <c r="K280" i="4" s="1"/>
  <c r="S18" i="4" s="1"/>
  <c r="I273" i="4"/>
  <c r="I280" i="4" s="1"/>
  <c r="R18" i="4" s="1"/>
  <c r="G273" i="4"/>
  <c r="G280" i="4" s="1"/>
  <c r="Q18" i="4" s="1"/>
  <c r="E273" i="4"/>
  <c r="E280" i="4" s="1"/>
  <c r="L272" i="4"/>
  <c r="L271" i="4"/>
  <c r="L270" i="4"/>
  <c r="L269" i="4"/>
  <c r="L268" i="4"/>
  <c r="L267" i="4"/>
  <c r="L266" i="4"/>
  <c r="L265" i="4"/>
  <c r="L264" i="4"/>
  <c r="L263" i="4"/>
  <c r="L262" i="4"/>
  <c r="L261" i="4"/>
  <c r="J256" i="4"/>
  <c r="H256" i="4"/>
  <c r="F256" i="4"/>
  <c r="D256" i="4"/>
  <c r="J255" i="4"/>
  <c r="H255" i="4"/>
  <c r="F255" i="4"/>
  <c r="D255" i="4"/>
  <c r="J254" i="4"/>
  <c r="H254" i="4"/>
  <c r="F254" i="4"/>
  <c r="D254" i="4"/>
  <c r="J253" i="4"/>
  <c r="H253" i="4"/>
  <c r="F253" i="4"/>
  <c r="D253" i="4"/>
  <c r="K251" i="4"/>
  <c r="I251" i="4"/>
  <c r="G251" i="4"/>
  <c r="E251" i="4"/>
  <c r="K250" i="4"/>
  <c r="I250" i="4"/>
  <c r="G250" i="4"/>
  <c r="E250" i="4"/>
  <c r="K249" i="4"/>
  <c r="I249" i="4"/>
  <c r="G249" i="4"/>
  <c r="E249" i="4"/>
  <c r="K248" i="4"/>
  <c r="I248" i="4"/>
  <c r="G248" i="4"/>
  <c r="E248" i="4"/>
  <c r="K247" i="4"/>
  <c r="I247" i="4"/>
  <c r="G247" i="4"/>
  <c r="E247" i="4"/>
  <c r="K246" i="4"/>
  <c r="I246" i="4"/>
  <c r="G246" i="4"/>
  <c r="E246" i="4"/>
  <c r="K245" i="4"/>
  <c r="K252" i="4" s="1"/>
  <c r="S17" i="4" s="1"/>
  <c r="I245" i="4"/>
  <c r="I252" i="4" s="1"/>
  <c r="R17" i="4" s="1"/>
  <c r="G245" i="4"/>
  <c r="G252" i="4" s="1"/>
  <c r="Q17" i="4" s="1"/>
  <c r="E245" i="4"/>
  <c r="E252" i="4" s="1"/>
  <c r="L244" i="4"/>
  <c r="L243" i="4"/>
  <c r="L242" i="4"/>
  <c r="L241" i="4"/>
  <c r="L240" i="4"/>
  <c r="L239" i="4"/>
  <c r="L238" i="4"/>
  <c r="L237" i="4"/>
  <c r="L236" i="4"/>
  <c r="L235" i="4"/>
  <c r="L234" i="4"/>
  <c r="L233" i="4"/>
  <c r="J228" i="4"/>
  <c r="H228" i="4"/>
  <c r="F228" i="4"/>
  <c r="D228" i="4"/>
  <c r="J227" i="4"/>
  <c r="H227" i="4"/>
  <c r="F227" i="4"/>
  <c r="D227" i="4"/>
  <c r="J226" i="4"/>
  <c r="H226" i="4"/>
  <c r="F226" i="4"/>
  <c r="D226" i="4"/>
  <c r="J225" i="4"/>
  <c r="H225" i="4"/>
  <c r="F225" i="4"/>
  <c r="D225" i="4"/>
  <c r="K223" i="4"/>
  <c r="I223" i="4"/>
  <c r="G223" i="4"/>
  <c r="E223" i="4"/>
  <c r="K222" i="4"/>
  <c r="I222" i="4"/>
  <c r="G222" i="4"/>
  <c r="E222" i="4"/>
  <c r="K221" i="4"/>
  <c r="I221" i="4"/>
  <c r="G221" i="4"/>
  <c r="E221" i="4"/>
  <c r="K220" i="4"/>
  <c r="I220" i="4"/>
  <c r="G220" i="4"/>
  <c r="E220" i="4"/>
  <c r="K219" i="4"/>
  <c r="I219" i="4"/>
  <c r="G219" i="4"/>
  <c r="E219" i="4"/>
  <c r="K218" i="4"/>
  <c r="I218" i="4"/>
  <c r="G218" i="4"/>
  <c r="E218" i="4"/>
  <c r="K217" i="4"/>
  <c r="K224" i="4" s="1"/>
  <c r="S16" i="4" s="1"/>
  <c r="I217" i="4"/>
  <c r="I224" i="4" s="1"/>
  <c r="R16" i="4" s="1"/>
  <c r="G217" i="4"/>
  <c r="G224" i="4" s="1"/>
  <c r="Q16" i="4" s="1"/>
  <c r="E217" i="4"/>
  <c r="E224" i="4" s="1"/>
  <c r="L216" i="4"/>
  <c r="L215" i="4"/>
  <c r="L214" i="4"/>
  <c r="L213" i="4"/>
  <c r="L212" i="4"/>
  <c r="L211" i="4"/>
  <c r="L210" i="4"/>
  <c r="L209" i="4"/>
  <c r="L208" i="4"/>
  <c r="L207" i="4"/>
  <c r="L206" i="4"/>
  <c r="L205" i="4"/>
  <c r="J200" i="4"/>
  <c r="H200" i="4"/>
  <c r="F200" i="4"/>
  <c r="D200" i="4"/>
  <c r="J199" i="4"/>
  <c r="H199" i="4"/>
  <c r="F199" i="4"/>
  <c r="D199" i="4"/>
  <c r="J198" i="4"/>
  <c r="H198" i="4"/>
  <c r="F198" i="4"/>
  <c r="D198" i="4"/>
  <c r="J197" i="4"/>
  <c r="H197" i="4"/>
  <c r="F197" i="4"/>
  <c r="D197" i="4"/>
  <c r="K195" i="4"/>
  <c r="I195" i="4"/>
  <c r="G195" i="4"/>
  <c r="E195" i="4"/>
  <c r="K194" i="4"/>
  <c r="I194" i="4"/>
  <c r="G194" i="4"/>
  <c r="E194" i="4"/>
  <c r="K193" i="4"/>
  <c r="I193" i="4"/>
  <c r="G193" i="4"/>
  <c r="E193" i="4"/>
  <c r="K192" i="4"/>
  <c r="I192" i="4"/>
  <c r="G192" i="4"/>
  <c r="E192" i="4"/>
  <c r="K191" i="4"/>
  <c r="I191" i="4"/>
  <c r="G191" i="4"/>
  <c r="E191" i="4"/>
  <c r="K190" i="4"/>
  <c r="I190" i="4"/>
  <c r="G190" i="4"/>
  <c r="E190" i="4"/>
  <c r="K189" i="4"/>
  <c r="K196" i="4" s="1"/>
  <c r="S15" i="4" s="1"/>
  <c r="I189" i="4"/>
  <c r="I196" i="4" s="1"/>
  <c r="R15" i="4" s="1"/>
  <c r="G189" i="4"/>
  <c r="G196" i="4" s="1"/>
  <c r="Q15" i="4" s="1"/>
  <c r="E189" i="4"/>
  <c r="E196" i="4" s="1"/>
  <c r="L188" i="4"/>
  <c r="L187" i="4"/>
  <c r="L186" i="4"/>
  <c r="L185" i="4"/>
  <c r="L184" i="4"/>
  <c r="L183" i="4"/>
  <c r="L182" i="4"/>
  <c r="L181" i="4"/>
  <c r="L180" i="4"/>
  <c r="L179" i="4"/>
  <c r="L178" i="4"/>
  <c r="L177" i="4"/>
  <c r="J172" i="4"/>
  <c r="H172" i="4"/>
  <c r="F172" i="4"/>
  <c r="D172" i="4"/>
  <c r="J171" i="4"/>
  <c r="H171" i="4"/>
  <c r="F171" i="4"/>
  <c r="D171" i="4"/>
  <c r="J170" i="4"/>
  <c r="H170" i="4"/>
  <c r="F170" i="4"/>
  <c r="D170" i="4"/>
  <c r="J169" i="4"/>
  <c r="H169" i="4"/>
  <c r="F169" i="4"/>
  <c r="D169" i="4"/>
  <c r="K167" i="4"/>
  <c r="I167" i="4"/>
  <c r="G167" i="4"/>
  <c r="E167" i="4"/>
  <c r="K166" i="4"/>
  <c r="I166" i="4"/>
  <c r="G166" i="4"/>
  <c r="E166" i="4"/>
  <c r="K165" i="4"/>
  <c r="I165" i="4"/>
  <c r="G165" i="4"/>
  <c r="E165" i="4"/>
  <c r="K164" i="4"/>
  <c r="I164" i="4"/>
  <c r="G164" i="4"/>
  <c r="E164" i="4"/>
  <c r="K163" i="4"/>
  <c r="I163" i="4"/>
  <c r="G163" i="4"/>
  <c r="E163" i="4"/>
  <c r="K162" i="4"/>
  <c r="I162" i="4"/>
  <c r="G162" i="4"/>
  <c r="E162" i="4"/>
  <c r="K161" i="4"/>
  <c r="K168" i="4" s="1"/>
  <c r="S14" i="4" s="1"/>
  <c r="I161" i="4"/>
  <c r="I168" i="4" s="1"/>
  <c r="R14" i="4" s="1"/>
  <c r="G161" i="4"/>
  <c r="G168" i="4" s="1"/>
  <c r="Q14" i="4" s="1"/>
  <c r="E161" i="4"/>
  <c r="E168" i="4" s="1"/>
  <c r="L160" i="4"/>
  <c r="L159" i="4"/>
  <c r="L158" i="4"/>
  <c r="L157" i="4"/>
  <c r="L156" i="4"/>
  <c r="L155" i="4"/>
  <c r="L154" i="4"/>
  <c r="L153" i="4"/>
  <c r="L152" i="4"/>
  <c r="L151" i="4"/>
  <c r="L150" i="4"/>
  <c r="L149" i="4"/>
  <c r="J144" i="4"/>
  <c r="H144" i="4"/>
  <c r="F144" i="4"/>
  <c r="D144" i="4"/>
  <c r="J143" i="4"/>
  <c r="H143" i="4"/>
  <c r="F143" i="4"/>
  <c r="D143" i="4"/>
  <c r="J142" i="4"/>
  <c r="H142" i="4"/>
  <c r="F142" i="4"/>
  <c r="D142" i="4"/>
  <c r="J141" i="4"/>
  <c r="H141" i="4"/>
  <c r="F141" i="4"/>
  <c r="D141" i="4"/>
  <c r="K139" i="4"/>
  <c r="I139" i="4"/>
  <c r="G139" i="4"/>
  <c r="E139" i="4"/>
  <c r="K138" i="4"/>
  <c r="I138" i="4"/>
  <c r="G138" i="4"/>
  <c r="E138" i="4"/>
  <c r="K137" i="4"/>
  <c r="I137" i="4"/>
  <c r="G137" i="4"/>
  <c r="E137" i="4"/>
  <c r="K136" i="4"/>
  <c r="I136" i="4"/>
  <c r="G136" i="4"/>
  <c r="E136" i="4"/>
  <c r="K135" i="4"/>
  <c r="I135" i="4"/>
  <c r="G135" i="4"/>
  <c r="E135" i="4"/>
  <c r="K134" i="4"/>
  <c r="I134" i="4"/>
  <c r="G134" i="4"/>
  <c r="E134" i="4"/>
  <c r="K133" i="4"/>
  <c r="K140" i="4" s="1"/>
  <c r="S13" i="4" s="1"/>
  <c r="I133" i="4"/>
  <c r="I140" i="4" s="1"/>
  <c r="R13" i="4" s="1"/>
  <c r="G133" i="4"/>
  <c r="G140" i="4" s="1"/>
  <c r="Q13" i="4" s="1"/>
  <c r="E133" i="4"/>
  <c r="E140" i="4" s="1"/>
  <c r="L132" i="4"/>
  <c r="L131" i="4"/>
  <c r="L130" i="4"/>
  <c r="L129" i="4"/>
  <c r="L128" i="4"/>
  <c r="L127" i="4"/>
  <c r="L126" i="4"/>
  <c r="L125" i="4"/>
  <c r="L124" i="4"/>
  <c r="L123" i="4"/>
  <c r="L122" i="4"/>
  <c r="L121" i="4"/>
  <c r="J116" i="4"/>
  <c r="H116" i="4"/>
  <c r="F116" i="4"/>
  <c r="D116" i="4"/>
  <c r="J115" i="4"/>
  <c r="H115" i="4"/>
  <c r="F115" i="4"/>
  <c r="D115" i="4"/>
  <c r="J114" i="4"/>
  <c r="H114" i="4"/>
  <c r="F114" i="4"/>
  <c r="D114" i="4"/>
  <c r="J113" i="4"/>
  <c r="H113" i="4"/>
  <c r="F113" i="4"/>
  <c r="D113" i="4"/>
  <c r="K111" i="4"/>
  <c r="I111" i="4"/>
  <c r="G111" i="4"/>
  <c r="E111" i="4"/>
  <c r="K110" i="4"/>
  <c r="I110" i="4"/>
  <c r="G110" i="4"/>
  <c r="E110" i="4"/>
  <c r="K109" i="4"/>
  <c r="I109" i="4"/>
  <c r="G109" i="4"/>
  <c r="E109" i="4"/>
  <c r="K108" i="4"/>
  <c r="I108" i="4"/>
  <c r="G108" i="4"/>
  <c r="E108" i="4"/>
  <c r="K107" i="4"/>
  <c r="I107" i="4"/>
  <c r="G107" i="4"/>
  <c r="E107" i="4"/>
  <c r="K106" i="4"/>
  <c r="I106" i="4"/>
  <c r="G106" i="4"/>
  <c r="E106" i="4"/>
  <c r="K105" i="4"/>
  <c r="K112" i="4" s="1"/>
  <c r="S12" i="4" s="1"/>
  <c r="I105" i="4"/>
  <c r="I112" i="4" s="1"/>
  <c r="R12" i="4" s="1"/>
  <c r="G105" i="4"/>
  <c r="G112" i="4" s="1"/>
  <c r="Q12" i="4" s="1"/>
  <c r="E105" i="4"/>
  <c r="E112" i="4" s="1"/>
  <c r="L104" i="4"/>
  <c r="L103" i="4"/>
  <c r="L102" i="4"/>
  <c r="L101" i="4"/>
  <c r="L100" i="4"/>
  <c r="L99" i="4"/>
  <c r="L98" i="4"/>
  <c r="L97" i="4"/>
  <c r="L96" i="4"/>
  <c r="L95" i="4"/>
  <c r="L94" i="4"/>
  <c r="L93" i="4"/>
  <c r="J88" i="4"/>
  <c r="H88" i="4"/>
  <c r="F88" i="4"/>
  <c r="D88" i="4"/>
  <c r="J87" i="4"/>
  <c r="H87" i="4"/>
  <c r="F87" i="4"/>
  <c r="D87" i="4"/>
  <c r="J86" i="4"/>
  <c r="H86" i="4"/>
  <c r="F86" i="4"/>
  <c r="D86" i="4"/>
  <c r="J85" i="4"/>
  <c r="H85" i="4"/>
  <c r="F85" i="4"/>
  <c r="D85" i="4"/>
  <c r="K83" i="4"/>
  <c r="I83" i="4"/>
  <c r="G83" i="4"/>
  <c r="E83" i="4"/>
  <c r="K82" i="4"/>
  <c r="I82" i="4"/>
  <c r="G82" i="4"/>
  <c r="E82" i="4"/>
  <c r="K81" i="4"/>
  <c r="I81" i="4"/>
  <c r="G81" i="4"/>
  <c r="E81" i="4"/>
  <c r="K80" i="4"/>
  <c r="I80" i="4"/>
  <c r="G80" i="4"/>
  <c r="E80" i="4"/>
  <c r="K79" i="4"/>
  <c r="I79" i="4"/>
  <c r="G79" i="4"/>
  <c r="E79" i="4"/>
  <c r="K78" i="4"/>
  <c r="I78" i="4"/>
  <c r="G78" i="4"/>
  <c r="E78" i="4"/>
  <c r="K77" i="4"/>
  <c r="I77" i="4"/>
  <c r="R11" i="4" s="1"/>
  <c r="G77" i="4"/>
  <c r="E77" i="4"/>
  <c r="L76" i="4"/>
  <c r="L75" i="4"/>
  <c r="L74" i="4"/>
  <c r="L73" i="4"/>
  <c r="L72" i="4"/>
  <c r="L71" i="4"/>
  <c r="L70" i="4"/>
  <c r="L69" i="4"/>
  <c r="L68" i="4"/>
  <c r="L67" i="4"/>
  <c r="L66" i="4"/>
  <c r="L65" i="4"/>
  <c r="J60" i="4"/>
  <c r="H60" i="4"/>
  <c r="F60" i="4"/>
  <c r="D60" i="4"/>
  <c r="J59" i="4"/>
  <c r="H59" i="4"/>
  <c r="F59" i="4"/>
  <c r="D59" i="4"/>
  <c r="J58" i="4"/>
  <c r="H58" i="4"/>
  <c r="F58" i="4"/>
  <c r="D58" i="4"/>
  <c r="J57" i="4"/>
  <c r="H57" i="4"/>
  <c r="F57" i="4"/>
  <c r="D57" i="4"/>
  <c r="K55" i="4"/>
  <c r="I55" i="4"/>
  <c r="G55" i="4"/>
  <c r="K54" i="4"/>
  <c r="I54" i="4"/>
  <c r="G54" i="4"/>
  <c r="K53" i="4"/>
  <c r="I53" i="4"/>
  <c r="G53" i="4"/>
  <c r="K52" i="4"/>
  <c r="I52" i="4"/>
  <c r="G52" i="4"/>
  <c r="E52" i="4"/>
  <c r="K51" i="4"/>
  <c r="I51" i="4"/>
  <c r="G51" i="4"/>
  <c r="K50" i="4"/>
  <c r="I50" i="4"/>
  <c r="G50" i="4"/>
  <c r="I49" i="4"/>
  <c r="G49" i="4"/>
  <c r="L37" i="4"/>
  <c r="J32" i="4"/>
  <c r="H32" i="4"/>
  <c r="F32" i="4"/>
  <c r="D32" i="4"/>
  <c r="J31" i="4"/>
  <c r="H31" i="4"/>
  <c r="F31" i="4"/>
  <c r="D31" i="4"/>
  <c r="J30" i="4"/>
  <c r="H30" i="4"/>
  <c r="F30" i="4"/>
  <c r="D30" i="4"/>
  <c r="J29" i="4"/>
  <c r="H29" i="4"/>
  <c r="F29" i="4"/>
  <c r="D29" i="4"/>
  <c r="K27" i="4"/>
  <c r="I27" i="4"/>
  <c r="G27" i="4"/>
  <c r="E27" i="4"/>
  <c r="K26" i="4"/>
  <c r="I26" i="4"/>
  <c r="G26" i="4"/>
  <c r="E26" i="4"/>
  <c r="K25" i="4"/>
  <c r="I25" i="4"/>
  <c r="G25" i="4"/>
  <c r="E25" i="4"/>
  <c r="K24" i="4"/>
  <c r="I24" i="4"/>
  <c r="G24" i="4"/>
  <c r="E24" i="4"/>
  <c r="O23" i="4"/>
  <c r="K23" i="4"/>
  <c r="I23" i="4"/>
  <c r="G23" i="4"/>
  <c r="E23" i="4"/>
  <c r="O22" i="4"/>
  <c r="K22" i="4"/>
  <c r="I22" i="4"/>
  <c r="G22" i="4"/>
  <c r="E22" i="4"/>
  <c r="O21" i="4"/>
  <c r="K21" i="4"/>
  <c r="I21" i="4"/>
  <c r="G21" i="4"/>
  <c r="E21" i="4"/>
  <c r="O20" i="4"/>
  <c r="L20" i="4"/>
  <c r="O19" i="4"/>
  <c r="L19" i="4"/>
  <c r="O18" i="4"/>
  <c r="L18" i="4"/>
  <c r="O17" i="4"/>
  <c r="O16" i="4"/>
  <c r="L16" i="4"/>
  <c r="O15" i="4"/>
  <c r="O14" i="4"/>
  <c r="O13" i="4"/>
  <c r="L13" i="4"/>
  <c r="O12" i="4"/>
  <c r="L12" i="4"/>
  <c r="O11" i="4"/>
  <c r="L11" i="4"/>
  <c r="O10" i="4"/>
  <c r="L10" i="4"/>
  <c r="O9" i="4"/>
  <c r="L9" i="4"/>
  <c r="J409" i="3"/>
  <c r="H409" i="3"/>
  <c r="F409" i="3"/>
  <c r="D409" i="3"/>
  <c r="J408" i="3"/>
  <c r="H408" i="3"/>
  <c r="F408" i="3"/>
  <c r="D408" i="3"/>
  <c r="J407" i="3"/>
  <c r="H407" i="3"/>
  <c r="F407" i="3"/>
  <c r="D407" i="3"/>
  <c r="K405" i="3"/>
  <c r="I405" i="3"/>
  <c r="G405" i="3"/>
  <c r="E405" i="3"/>
  <c r="K404" i="3"/>
  <c r="I404" i="3"/>
  <c r="G404" i="3"/>
  <c r="E404" i="3"/>
  <c r="K403" i="3"/>
  <c r="I403" i="3"/>
  <c r="G403" i="3"/>
  <c r="E403" i="3"/>
  <c r="K402" i="3"/>
  <c r="I402" i="3"/>
  <c r="G402" i="3"/>
  <c r="E402" i="3"/>
  <c r="K401" i="3"/>
  <c r="I401" i="3"/>
  <c r="G401" i="3"/>
  <c r="E401" i="3"/>
  <c r="K400" i="3"/>
  <c r="I400" i="3"/>
  <c r="G400" i="3"/>
  <c r="E400" i="3"/>
  <c r="K399" i="3"/>
  <c r="K406" i="3" s="1"/>
  <c r="S23" i="3" s="1"/>
  <c r="I399" i="3"/>
  <c r="I406" i="3" s="1"/>
  <c r="R23" i="3" s="1"/>
  <c r="G399" i="3"/>
  <c r="G406" i="3" s="1"/>
  <c r="Q23" i="3" s="1"/>
  <c r="E399" i="3"/>
  <c r="E406" i="3" s="1"/>
  <c r="L398" i="3"/>
  <c r="L397" i="3"/>
  <c r="L396" i="3"/>
  <c r="L395" i="3"/>
  <c r="L394" i="3"/>
  <c r="L393" i="3"/>
  <c r="L392" i="3"/>
  <c r="L391" i="3"/>
  <c r="L390" i="3"/>
  <c r="L389" i="3"/>
  <c r="L388" i="3"/>
  <c r="L387" i="3"/>
  <c r="J382" i="3"/>
  <c r="H382" i="3"/>
  <c r="F382" i="3"/>
  <c r="D382" i="3"/>
  <c r="J381" i="3"/>
  <c r="H381" i="3"/>
  <c r="F381" i="3"/>
  <c r="D381" i="3"/>
  <c r="J380" i="3"/>
  <c r="H380" i="3"/>
  <c r="F380" i="3"/>
  <c r="D380" i="3"/>
  <c r="K378" i="3"/>
  <c r="I378" i="3"/>
  <c r="G378" i="3"/>
  <c r="E378" i="3"/>
  <c r="K377" i="3"/>
  <c r="I377" i="3"/>
  <c r="G377" i="3"/>
  <c r="E377" i="3"/>
  <c r="K376" i="3"/>
  <c r="I376" i="3"/>
  <c r="G376" i="3"/>
  <c r="E376" i="3"/>
  <c r="K375" i="3"/>
  <c r="I375" i="3"/>
  <c r="G375" i="3"/>
  <c r="E375" i="3"/>
  <c r="K374" i="3"/>
  <c r="I374" i="3"/>
  <c r="G374" i="3"/>
  <c r="E374" i="3"/>
  <c r="K373" i="3"/>
  <c r="I373" i="3"/>
  <c r="G373" i="3"/>
  <c r="E373" i="3"/>
  <c r="K372" i="3"/>
  <c r="K379" i="3" s="1"/>
  <c r="S22" i="3" s="1"/>
  <c r="I372" i="3"/>
  <c r="I379" i="3" s="1"/>
  <c r="R22" i="3" s="1"/>
  <c r="G372" i="3"/>
  <c r="G379" i="3" s="1"/>
  <c r="Q22" i="3" s="1"/>
  <c r="E372" i="3"/>
  <c r="E379" i="3" s="1"/>
  <c r="L371" i="3"/>
  <c r="L370" i="3"/>
  <c r="L369" i="3"/>
  <c r="L368" i="3"/>
  <c r="L367" i="3"/>
  <c r="L366" i="3"/>
  <c r="L365" i="3"/>
  <c r="L364" i="3"/>
  <c r="L363" i="3"/>
  <c r="L362" i="3"/>
  <c r="L361" i="3"/>
  <c r="L360" i="3"/>
  <c r="J355" i="3"/>
  <c r="H355" i="3"/>
  <c r="F355" i="3"/>
  <c r="D355" i="3"/>
  <c r="J354" i="3"/>
  <c r="H354" i="3"/>
  <c r="F354" i="3"/>
  <c r="D354" i="3"/>
  <c r="J353" i="3"/>
  <c r="H353" i="3"/>
  <c r="F353" i="3"/>
  <c r="D353" i="3"/>
  <c r="K351" i="3"/>
  <c r="I351" i="3"/>
  <c r="G351" i="3"/>
  <c r="E351" i="3"/>
  <c r="K350" i="3"/>
  <c r="I350" i="3"/>
  <c r="G350" i="3"/>
  <c r="E350" i="3"/>
  <c r="K349" i="3"/>
  <c r="I349" i="3"/>
  <c r="G349" i="3"/>
  <c r="E349" i="3"/>
  <c r="K348" i="3"/>
  <c r="I348" i="3"/>
  <c r="G348" i="3"/>
  <c r="E348" i="3"/>
  <c r="K347" i="3"/>
  <c r="I347" i="3"/>
  <c r="G347" i="3"/>
  <c r="E347" i="3"/>
  <c r="K346" i="3"/>
  <c r="I346" i="3"/>
  <c r="G346" i="3"/>
  <c r="E346" i="3"/>
  <c r="K345" i="3"/>
  <c r="K352" i="3" s="1"/>
  <c r="S21" i="3" s="1"/>
  <c r="I345" i="3"/>
  <c r="I352" i="3" s="1"/>
  <c r="R21" i="3" s="1"/>
  <c r="G345" i="3"/>
  <c r="G352" i="3" s="1"/>
  <c r="Q21" i="3" s="1"/>
  <c r="E345" i="3"/>
  <c r="E352" i="3" s="1"/>
  <c r="L344" i="3"/>
  <c r="L343" i="3"/>
  <c r="L342" i="3"/>
  <c r="L341" i="3"/>
  <c r="L340" i="3"/>
  <c r="L339" i="3"/>
  <c r="L338" i="3"/>
  <c r="L337" i="3"/>
  <c r="L336" i="3"/>
  <c r="L335" i="3"/>
  <c r="L334" i="3"/>
  <c r="L333" i="3"/>
  <c r="J328" i="3"/>
  <c r="H328" i="3"/>
  <c r="F328" i="3"/>
  <c r="D328" i="3"/>
  <c r="J327" i="3"/>
  <c r="H327" i="3"/>
  <c r="F327" i="3"/>
  <c r="D327" i="3"/>
  <c r="J326" i="3"/>
  <c r="H326" i="3"/>
  <c r="F326" i="3"/>
  <c r="D326" i="3"/>
  <c r="K324" i="3"/>
  <c r="I324" i="3"/>
  <c r="G324" i="3"/>
  <c r="E324" i="3"/>
  <c r="K323" i="3"/>
  <c r="I323" i="3"/>
  <c r="G323" i="3"/>
  <c r="E323" i="3"/>
  <c r="K322" i="3"/>
  <c r="I322" i="3"/>
  <c r="G322" i="3"/>
  <c r="E322" i="3"/>
  <c r="K321" i="3"/>
  <c r="I321" i="3"/>
  <c r="G321" i="3"/>
  <c r="E321" i="3"/>
  <c r="K320" i="3"/>
  <c r="I320" i="3"/>
  <c r="G320" i="3"/>
  <c r="E320" i="3"/>
  <c r="K319" i="3"/>
  <c r="I319" i="3"/>
  <c r="G319" i="3"/>
  <c r="E319" i="3"/>
  <c r="K318" i="3"/>
  <c r="K325" i="3" s="1"/>
  <c r="S20" i="3" s="1"/>
  <c r="I318" i="3"/>
  <c r="I325" i="3" s="1"/>
  <c r="R20" i="3" s="1"/>
  <c r="G318" i="3"/>
  <c r="G325" i="3" s="1"/>
  <c r="Q20" i="3" s="1"/>
  <c r="E318" i="3"/>
  <c r="E325" i="3" s="1"/>
  <c r="L317" i="3"/>
  <c r="L316" i="3"/>
  <c r="L315" i="3"/>
  <c r="L314" i="3"/>
  <c r="L313" i="3"/>
  <c r="L312" i="3"/>
  <c r="L311" i="3"/>
  <c r="L310" i="3"/>
  <c r="L309" i="3"/>
  <c r="L308" i="3"/>
  <c r="L307" i="3"/>
  <c r="L306" i="3"/>
  <c r="J301" i="3"/>
  <c r="H301" i="3"/>
  <c r="F301" i="3"/>
  <c r="D301" i="3"/>
  <c r="J300" i="3"/>
  <c r="H300" i="3"/>
  <c r="F300" i="3"/>
  <c r="D300" i="3"/>
  <c r="J299" i="3"/>
  <c r="H299" i="3"/>
  <c r="F299" i="3"/>
  <c r="D299" i="3"/>
  <c r="K297" i="3"/>
  <c r="I297" i="3"/>
  <c r="G297" i="3"/>
  <c r="E297" i="3"/>
  <c r="K296" i="3"/>
  <c r="I296" i="3"/>
  <c r="G296" i="3"/>
  <c r="E296" i="3"/>
  <c r="K295" i="3"/>
  <c r="I295" i="3"/>
  <c r="G295" i="3"/>
  <c r="E295" i="3"/>
  <c r="K294" i="3"/>
  <c r="I294" i="3"/>
  <c r="G294" i="3"/>
  <c r="E294" i="3"/>
  <c r="K293" i="3"/>
  <c r="I293" i="3"/>
  <c r="G293" i="3"/>
  <c r="E293" i="3"/>
  <c r="K292" i="3"/>
  <c r="I292" i="3"/>
  <c r="G292" i="3"/>
  <c r="E292" i="3"/>
  <c r="K291" i="3"/>
  <c r="K298" i="3" s="1"/>
  <c r="S19" i="3" s="1"/>
  <c r="I291" i="3"/>
  <c r="I298" i="3" s="1"/>
  <c r="R19" i="3" s="1"/>
  <c r="G291" i="3"/>
  <c r="G298" i="3" s="1"/>
  <c r="Q19" i="3" s="1"/>
  <c r="E291" i="3"/>
  <c r="E298" i="3" s="1"/>
  <c r="L290" i="3"/>
  <c r="L289" i="3"/>
  <c r="L288" i="3"/>
  <c r="L287" i="3"/>
  <c r="L286" i="3"/>
  <c r="L285" i="3"/>
  <c r="L284" i="3"/>
  <c r="L283" i="3"/>
  <c r="L282" i="3"/>
  <c r="L281" i="3"/>
  <c r="L280" i="3"/>
  <c r="L279" i="3"/>
  <c r="J274" i="3"/>
  <c r="H274" i="3"/>
  <c r="F274" i="3"/>
  <c r="D274" i="3"/>
  <c r="J273" i="3"/>
  <c r="H273" i="3"/>
  <c r="F273" i="3"/>
  <c r="D273" i="3"/>
  <c r="J272" i="3"/>
  <c r="H272" i="3"/>
  <c r="F272" i="3"/>
  <c r="D272" i="3"/>
  <c r="K270" i="3"/>
  <c r="I270" i="3"/>
  <c r="G270" i="3"/>
  <c r="E270" i="3"/>
  <c r="K269" i="3"/>
  <c r="I269" i="3"/>
  <c r="G269" i="3"/>
  <c r="E269" i="3"/>
  <c r="K268" i="3"/>
  <c r="I268" i="3"/>
  <c r="G268" i="3"/>
  <c r="E268" i="3"/>
  <c r="K267" i="3"/>
  <c r="I267" i="3"/>
  <c r="G267" i="3"/>
  <c r="E267" i="3"/>
  <c r="K266" i="3"/>
  <c r="I266" i="3"/>
  <c r="G266" i="3"/>
  <c r="E266" i="3"/>
  <c r="K265" i="3"/>
  <c r="I265" i="3"/>
  <c r="G265" i="3"/>
  <c r="E265" i="3"/>
  <c r="K264" i="3"/>
  <c r="K271" i="3" s="1"/>
  <c r="S18" i="3" s="1"/>
  <c r="I264" i="3"/>
  <c r="I271" i="3" s="1"/>
  <c r="R18" i="3" s="1"/>
  <c r="G264" i="3"/>
  <c r="G271" i="3" s="1"/>
  <c r="Q18" i="3" s="1"/>
  <c r="E264" i="3"/>
  <c r="E271" i="3" s="1"/>
  <c r="L263" i="3"/>
  <c r="L262" i="3"/>
  <c r="L261" i="3"/>
  <c r="L260" i="3"/>
  <c r="L259" i="3"/>
  <c r="L258" i="3"/>
  <c r="L257" i="3"/>
  <c r="L256" i="3"/>
  <c r="L255" i="3"/>
  <c r="L254" i="3"/>
  <c r="L253" i="3"/>
  <c r="L252" i="3"/>
  <c r="J247" i="3"/>
  <c r="H247" i="3"/>
  <c r="F247" i="3"/>
  <c r="D247" i="3"/>
  <c r="J246" i="3"/>
  <c r="H246" i="3"/>
  <c r="F246" i="3"/>
  <c r="D246" i="3"/>
  <c r="J245" i="3"/>
  <c r="H245" i="3"/>
  <c r="F245" i="3"/>
  <c r="D245" i="3"/>
  <c r="K243" i="3"/>
  <c r="I243" i="3"/>
  <c r="G243" i="3"/>
  <c r="E243" i="3"/>
  <c r="K242" i="3"/>
  <c r="I242" i="3"/>
  <c r="G242" i="3"/>
  <c r="E242" i="3"/>
  <c r="K241" i="3"/>
  <c r="I241" i="3"/>
  <c r="G241" i="3"/>
  <c r="E241" i="3"/>
  <c r="K240" i="3"/>
  <c r="I240" i="3"/>
  <c r="G240" i="3"/>
  <c r="E240" i="3"/>
  <c r="K239" i="3"/>
  <c r="I239" i="3"/>
  <c r="G239" i="3"/>
  <c r="E239" i="3"/>
  <c r="K238" i="3"/>
  <c r="I238" i="3"/>
  <c r="G238" i="3"/>
  <c r="E238" i="3"/>
  <c r="K237" i="3"/>
  <c r="K244" i="3" s="1"/>
  <c r="S17" i="3" s="1"/>
  <c r="I237" i="3"/>
  <c r="I244" i="3" s="1"/>
  <c r="R17" i="3" s="1"/>
  <c r="G237" i="3"/>
  <c r="G244" i="3" s="1"/>
  <c r="Q17" i="3" s="1"/>
  <c r="E237" i="3"/>
  <c r="E244" i="3" s="1"/>
  <c r="L236" i="3"/>
  <c r="L235" i="3"/>
  <c r="L234" i="3"/>
  <c r="L233" i="3"/>
  <c r="L232" i="3"/>
  <c r="L231" i="3"/>
  <c r="L230" i="3"/>
  <c r="L229" i="3"/>
  <c r="L228" i="3"/>
  <c r="L227" i="3"/>
  <c r="L226" i="3"/>
  <c r="L225" i="3"/>
  <c r="J220" i="3"/>
  <c r="H220" i="3"/>
  <c r="F220" i="3"/>
  <c r="D220" i="3"/>
  <c r="J219" i="3"/>
  <c r="H219" i="3"/>
  <c r="F219" i="3"/>
  <c r="D219" i="3"/>
  <c r="J218" i="3"/>
  <c r="H218" i="3"/>
  <c r="F218" i="3"/>
  <c r="D218" i="3"/>
  <c r="K216" i="3"/>
  <c r="I216" i="3"/>
  <c r="G216" i="3"/>
  <c r="E216" i="3"/>
  <c r="K215" i="3"/>
  <c r="I215" i="3"/>
  <c r="G215" i="3"/>
  <c r="E215" i="3"/>
  <c r="K214" i="3"/>
  <c r="I214" i="3"/>
  <c r="G214" i="3"/>
  <c r="E214" i="3"/>
  <c r="K213" i="3"/>
  <c r="I213" i="3"/>
  <c r="G213" i="3"/>
  <c r="E213" i="3"/>
  <c r="K212" i="3"/>
  <c r="I212" i="3"/>
  <c r="G212" i="3"/>
  <c r="E212" i="3"/>
  <c r="K211" i="3"/>
  <c r="I211" i="3"/>
  <c r="G211" i="3"/>
  <c r="E211" i="3"/>
  <c r="K210" i="3"/>
  <c r="K217" i="3" s="1"/>
  <c r="S16" i="3" s="1"/>
  <c r="I210" i="3"/>
  <c r="I217" i="3" s="1"/>
  <c r="R16" i="3" s="1"/>
  <c r="G210" i="3"/>
  <c r="G217" i="3" s="1"/>
  <c r="Q16" i="3" s="1"/>
  <c r="E210" i="3"/>
  <c r="E217" i="3" s="1"/>
  <c r="L209" i="3"/>
  <c r="L208" i="3"/>
  <c r="L207" i="3"/>
  <c r="L206" i="3"/>
  <c r="L205" i="3"/>
  <c r="L204" i="3"/>
  <c r="L203" i="3"/>
  <c r="L202" i="3"/>
  <c r="L201" i="3"/>
  <c r="L200" i="3"/>
  <c r="L199" i="3"/>
  <c r="L198" i="3"/>
  <c r="J193" i="3"/>
  <c r="H193" i="3"/>
  <c r="F193" i="3"/>
  <c r="D193" i="3"/>
  <c r="J192" i="3"/>
  <c r="H192" i="3"/>
  <c r="F192" i="3"/>
  <c r="D192" i="3"/>
  <c r="J191" i="3"/>
  <c r="H191" i="3"/>
  <c r="F191" i="3"/>
  <c r="D191" i="3"/>
  <c r="K189" i="3"/>
  <c r="I189" i="3"/>
  <c r="G189" i="3"/>
  <c r="E189" i="3"/>
  <c r="K188" i="3"/>
  <c r="I188" i="3"/>
  <c r="G188" i="3"/>
  <c r="E188" i="3"/>
  <c r="K187" i="3"/>
  <c r="I187" i="3"/>
  <c r="G187" i="3"/>
  <c r="E187" i="3"/>
  <c r="K186" i="3"/>
  <c r="I186" i="3"/>
  <c r="G186" i="3"/>
  <c r="E186" i="3"/>
  <c r="K185" i="3"/>
  <c r="I185" i="3"/>
  <c r="G185" i="3"/>
  <c r="E185" i="3"/>
  <c r="K184" i="3"/>
  <c r="I184" i="3"/>
  <c r="G184" i="3"/>
  <c r="E184" i="3"/>
  <c r="K183" i="3"/>
  <c r="K190" i="3" s="1"/>
  <c r="S15" i="3" s="1"/>
  <c r="I183" i="3"/>
  <c r="I190" i="3" s="1"/>
  <c r="R15" i="3" s="1"/>
  <c r="G183" i="3"/>
  <c r="G190" i="3" s="1"/>
  <c r="Q15" i="3" s="1"/>
  <c r="E183" i="3"/>
  <c r="E190" i="3" s="1"/>
  <c r="L182" i="3"/>
  <c r="L181" i="3"/>
  <c r="L180" i="3"/>
  <c r="L179" i="3"/>
  <c r="L178" i="3"/>
  <c r="L177" i="3"/>
  <c r="L176" i="3"/>
  <c r="L175" i="3"/>
  <c r="L174" i="3"/>
  <c r="L173" i="3"/>
  <c r="L172" i="3"/>
  <c r="L171" i="3"/>
  <c r="J166" i="3"/>
  <c r="H166" i="3"/>
  <c r="F166" i="3"/>
  <c r="D166" i="3"/>
  <c r="J165" i="3"/>
  <c r="H165" i="3"/>
  <c r="F165" i="3"/>
  <c r="D165" i="3"/>
  <c r="J164" i="3"/>
  <c r="H164" i="3"/>
  <c r="F164" i="3"/>
  <c r="D164" i="3"/>
  <c r="K162" i="3"/>
  <c r="I162" i="3"/>
  <c r="G162" i="3"/>
  <c r="E162" i="3"/>
  <c r="K161" i="3"/>
  <c r="I161" i="3"/>
  <c r="G161" i="3"/>
  <c r="E161" i="3"/>
  <c r="K160" i="3"/>
  <c r="I160" i="3"/>
  <c r="G160" i="3"/>
  <c r="E160" i="3"/>
  <c r="K159" i="3"/>
  <c r="I159" i="3"/>
  <c r="G159" i="3"/>
  <c r="E159" i="3"/>
  <c r="K158" i="3"/>
  <c r="I158" i="3"/>
  <c r="G158" i="3"/>
  <c r="E158" i="3"/>
  <c r="K157" i="3"/>
  <c r="I157" i="3"/>
  <c r="G157" i="3"/>
  <c r="E157" i="3"/>
  <c r="K156" i="3"/>
  <c r="K163" i="3" s="1"/>
  <c r="S14" i="3" s="1"/>
  <c r="I156" i="3"/>
  <c r="I163" i="3" s="1"/>
  <c r="R14" i="3" s="1"/>
  <c r="G156" i="3"/>
  <c r="G163" i="3" s="1"/>
  <c r="Q14" i="3" s="1"/>
  <c r="E156" i="3"/>
  <c r="E163" i="3" s="1"/>
  <c r="L155" i="3"/>
  <c r="L154" i="3"/>
  <c r="L153" i="3"/>
  <c r="L152" i="3"/>
  <c r="L151" i="3"/>
  <c r="L150" i="3"/>
  <c r="L149" i="3"/>
  <c r="L148" i="3"/>
  <c r="L147" i="3"/>
  <c r="L146" i="3"/>
  <c r="L145" i="3"/>
  <c r="L144" i="3"/>
  <c r="J139" i="3"/>
  <c r="H139" i="3"/>
  <c r="F139" i="3"/>
  <c r="D139" i="3"/>
  <c r="J138" i="3"/>
  <c r="H138" i="3"/>
  <c r="F138" i="3"/>
  <c r="D138" i="3"/>
  <c r="J137" i="3"/>
  <c r="H137" i="3"/>
  <c r="F137" i="3"/>
  <c r="D137" i="3"/>
  <c r="K135" i="3"/>
  <c r="I135" i="3"/>
  <c r="G135" i="3"/>
  <c r="E135" i="3"/>
  <c r="K134" i="3"/>
  <c r="I134" i="3"/>
  <c r="G134" i="3"/>
  <c r="E134" i="3"/>
  <c r="K133" i="3"/>
  <c r="I133" i="3"/>
  <c r="G133" i="3"/>
  <c r="E133" i="3"/>
  <c r="K132" i="3"/>
  <c r="I132" i="3"/>
  <c r="G132" i="3"/>
  <c r="E132" i="3"/>
  <c r="K131" i="3"/>
  <c r="I131" i="3"/>
  <c r="G131" i="3"/>
  <c r="E131" i="3"/>
  <c r="K130" i="3"/>
  <c r="I130" i="3"/>
  <c r="G130" i="3"/>
  <c r="E130" i="3"/>
  <c r="K129" i="3"/>
  <c r="K136" i="3" s="1"/>
  <c r="S13" i="3" s="1"/>
  <c r="I129" i="3"/>
  <c r="I136" i="3" s="1"/>
  <c r="R13" i="3" s="1"/>
  <c r="G129" i="3"/>
  <c r="G136" i="3" s="1"/>
  <c r="Q13" i="3" s="1"/>
  <c r="E129" i="3"/>
  <c r="E136" i="3" s="1"/>
  <c r="L128" i="3"/>
  <c r="L127" i="3"/>
  <c r="L126" i="3"/>
  <c r="L125" i="3"/>
  <c r="L124" i="3"/>
  <c r="L123" i="3"/>
  <c r="L122" i="3"/>
  <c r="L121" i="3"/>
  <c r="L120" i="3"/>
  <c r="L119" i="3"/>
  <c r="L118" i="3"/>
  <c r="L117" i="3"/>
  <c r="J112" i="3"/>
  <c r="H112" i="3"/>
  <c r="F112" i="3"/>
  <c r="D112" i="3"/>
  <c r="J111" i="3"/>
  <c r="H111" i="3"/>
  <c r="F111" i="3"/>
  <c r="D111" i="3"/>
  <c r="J110" i="3"/>
  <c r="H110" i="3"/>
  <c r="F110" i="3"/>
  <c r="D110" i="3"/>
  <c r="K108" i="3"/>
  <c r="I108" i="3"/>
  <c r="G108" i="3"/>
  <c r="E108" i="3"/>
  <c r="K107" i="3"/>
  <c r="I107" i="3"/>
  <c r="G107" i="3"/>
  <c r="E107" i="3"/>
  <c r="K106" i="3"/>
  <c r="I106" i="3"/>
  <c r="G106" i="3"/>
  <c r="E106" i="3"/>
  <c r="K105" i="3"/>
  <c r="I105" i="3"/>
  <c r="G105" i="3"/>
  <c r="E105" i="3"/>
  <c r="K104" i="3"/>
  <c r="I104" i="3"/>
  <c r="G104" i="3"/>
  <c r="E104" i="3"/>
  <c r="K103" i="3"/>
  <c r="I103" i="3"/>
  <c r="G103" i="3"/>
  <c r="E103" i="3"/>
  <c r="K102" i="3"/>
  <c r="K109" i="3" s="1"/>
  <c r="S12" i="3" s="1"/>
  <c r="I102" i="3"/>
  <c r="I109" i="3" s="1"/>
  <c r="R12" i="3" s="1"/>
  <c r="G102" i="3"/>
  <c r="G109" i="3" s="1"/>
  <c r="Q12" i="3" s="1"/>
  <c r="E102" i="3"/>
  <c r="E109" i="3" s="1"/>
  <c r="L101" i="3"/>
  <c r="L100" i="3"/>
  <c r="L99" i="3"/>
  <c r="L98" i="3"/>
  <c r="L97" i="3"/>
  <c r="L96" i="3"/>
  <c r="L95" i="3"/>
  <c r="L94" i="3"/>
  <c r="L93" i="3"/>
  <c r="L92" i="3"/>
  <c r="L91" i="3"/>
  <c r="L90" i="3"/>
  <c r="J85" i="3"/>
  <c r="H85" i="3"/>
  <c r="F85" i="3"/>
  <c r="D85" i="3"/>
  <c r="J84" i="3"/>
  <c r="H84" i="3"/>
  <c r="F84" i="3"/>
  <c r="D84" i="3"/>
  <c r="J83" i="3"/>
  <c r="H83" i="3"/>
  <c r="F83" i="3"/>
  <c r="D83" i="3"/>
  <c r="K81" i="3"/>
  <c r="I81" i="3"/>
  <c r="G81" i="3"/>
  <c r="E81" i="3"/>
  <c r="K80" i="3"/>
  <c r="I80" i="3"/>
  <c r="G80" i="3"/>
  <c r="E80" i="3"/>
  <c r="K79" i="3"/>
  <c r="I79" i="3"/>
  <c r="G79" i="3"/>
  <c r="E79" i="3"/>
  <c r="K78" i="3"/>
  <c r="I78" i="3"/>
  <c r="G78" i="3"/>
  <c r="E78" i="3"/>
  <c r="K77" i="3"/>
  <c r="I77" i="3"/>
  <c r="G77" i="3"/>
  <c r="E77" i="3"/>
  <c r="K76" i="3"/>
  <c r="I76" i="3"/>
  <c r="G76" i="3"/>
  <c r="E76" i="3"/>
  <c r="K75" i="3"/>
  <c r="K82" i="3" s="1"/>
  <c r="S11" i="3" s="1"/>
  <c r="I75" i="3"/>
  <c r="I82" i="3" s="1"/>
  <c r="R11" i="3" s="1"/>
  <c r="G75" i="3"/>
  <c r="G82" i="3" s="1"/>
  <c r="Q11" i="3" s="1"/>
  <c r="E75" i="3"/>
  <c r="E82" i="3" s="1"/>
  <c r="L74" i="3"/>
  <c r="L73" i="3"/>
  <c r="L72" i="3"/>
  <c r="L71" i="3"/>
  <c r="L70" i="3"/>
  <c r="L69" i="3"/>
  <c r="L68" i="3"/>
  <c r="L67" i="3"/>
  <c r="L66" i="3"/>
  <c r="L65" i="3"/>
  <c r="L64" i="3"/>
  <c r="L63" i="3"/>
  <c r="J58" i="3"/>
  <c r="H58" i="3"/>
  <c r="F58" i="3"/>
  <c r="D58" i="3"/>
  <c r="J57" i="3"/>
  <c r="H57" i="3"/>
  <c r="F57" i="3"/>
  <c r="D57" i="3"/>
  <c r="J56" i="3"/>
  <c r="H56" i="3"/>
  <c r="F56" i="3"/>
  <c r="D56" i="3"/>
  <c r="K54" i="3"/>
  <c r="I54" i="3"/>
  <c r="G54" i="3"/>
  <c r="E54" i="3"/>
  <c r="K53" i="3"/>
  <c r="I53" i="3"/>
  <c r="G53" i="3"/>
  <c r="E53" i="3"/>
  <c r="K52" i="3"/>
  <c r="I52" i="3"/>
  <c r="G52" i="3"/>
  <c r="E52" i="3"/>
  <c r="K51" i="3"/>
  <c r="I51" i="3"/>
  <c r="G51" i="3"/>
  <c r="E51" i="3"/>
  <c r="K50" i="3"/>
  <c r="I50" i="3"/>
  <c r="G50" i="3"/>
  <c r="E50" i="3"/>
  <c r="K49" i="3"/>
  <c r="I49" i="3"/>
  <c r="G49" i="3"/>
  <c r="E49" i="3"/>
  <c r="K48" i="3"/>
  <c r="K55" i="3" s="1"/>
  <c r="S10" i="3" s="1"/>
  <c r="I48" i="3"/>
  <c r="I55" i="3" s="1"/>
  <c r="R10" i="3" s="1"/>
  <c r="G48" i="3"/>
  <c r="G55" i="3" s="1"/>
  <c r="Q10" i="3" s="1"/>
  <c r="E48" i="3"/>
  <c r="E55" i="3" s="1"/>
  <c r="L47" i="3"/>
  <c r="L46" i="3"/>
  <c r="L45" i="3"/>
  <c r="L44" i="3"/>
  <c r="L43" i="3"/>
  <c r="L42" i="3"/>
  <c r="L41" i="3"/>
  <c r="L40" i="3"/>
  <c r="L39" i="3"/>
  <c r="L38" i="3"/>
  <c r="L37" i="3"/>
  <c r="L36" i="3"/>
  <c r="J31" i="3"/>
  <c r="H31" i="3"/>
  <c r="F31" i="3"/>
  <c r="D31" i="3"/>
  <c r="J30" i="3"/>
  <c r="H30" i="3"/>
  <c r="F30" i="3"/>
  <c r="D30" i="3"/>
  <c r="J29" i="3"/>
  <c r="H29" i="3"/>
  <c r="F29" i="3"/>
  <c r="D29" i="3"/>
  <c r="K27" i="3"/>
  <c r="I27" i="3"/>
  <c r="G27" i="3"/>
  <c r="E27" i="3"/>
  <c r="K26" i="3"/>
  <c r="I26" i="3"/>
  <c r="G26" i="3"/>
  <c r="E26" i="3"/>
  <c r="K25" i="3"/>
  <c r="I25" i="3"/>
  <c r="G25" i="3"/>
  <c r="E25" i="3"/>
  <c r="K24" i="3"/>
  <c r="I24" i="3"/>
  <c r="G24" i="3"/>
  <c r="E24" i="3"/>
  <c r="O23" i="3"/>
  <c r="K23" i="3"/>
  <c r="I23" i="3"/>
  <c r="G23" i="3"/>
  <c r="E23" i="3"/>
  <c r="O22" i="3"/>
  <c r="K22" i="3"/>
  <c r="I22" i="3"/>
  <c r="G22" i="3"/>
  <c r="E22" i="3"/>
  <c r="O21" i="3"/>
  <c r="K21" i="3"/>
  <c r="I21" i="3"/>
  <c r="I28" i="3" s="1"/>
  <c r="R9" i="3" s="1"/>
  <c r="G21" i="3"/>
  <c r="E21" i="3"/>
  <c r="E28" i="3" s="1"/>
  <c r="O20" i="3"/>
  <c r="L20" i="3"/>
  <c r="O19" i="3"/>
  <c r="L19" i="3"/>
  <c r="O18" i="3"/>
  <c r="L18" i="3"/>
  <c r="O17" i="3"/>
  <c r="L17" i="3"/>
  <c r="O16" i="3"/>
  <c r="L16" i="3"/>
  <c r="O15" i="3"/>
  <c r="L15" i="3"/>
  <c r="O14" i="3"/>
  <c r="L14" i="3"/>
  <c r="O13" i="3"/>
  <c r="L13" i="3"/>
  <c r="O12" i="3"/>
  <c r="L12" i="3"/>
  <c r="O11" i="3"/>
  <c r="L11" i="3"/>
  <c r="O10" i="3"/>
  <c r="L10" i="3"/>
  <c r="O9" i="3"/>
  <c r="L9" i="3"/>
  <c r="M378" i="2"/>
  <c r="K377" i="2"/>
  <c r="I377" i="2"/>
  <c r="G377" i="2"/>
  <c r="E377" i="2"/>
  <c r="K376" i="2"/>
  <c r="I376" i="2"/>
  <c r="G376" i="2"/>
  <c r="E376" i="2"/>
  <c r="K375" i="2"/>
  <c r="I375" i="2"/>
  <c r="G375" i="2"/>
  <c r="E375" i="2"/>
  <c r="K374" i="2"/>
  <c r="I374" i="2"/>
  <c r="G374" i="2"/>
  <c r="E374" i="2"/>
  <c r="K373" i="2"/>
  <c r="I373" i="2"/>
  <c r="G373" i="2"/>
  <c r="E373" i="2"/>
  <c r="K372" i="2"/>
  <c r="I372" i="2"/>
  <c r="G372" i="2"/>
  <c r="E372" i="2"/>
  <c r="K371" i="2"/>
  <c r="K378" i="2" s="1"/>
  <c r="S23" i="2" s="1"/>
  <c r="I371" i="2"/>
  <c r="I378" i="2" s="1"/>
  <c r="R23" i="2" s="1"/>
  <c r="G371" i="2"/>
  <c r="G378" i="2" s="1"/>
  <c r="Q23" i="2" s="1"/>
  <c r="E371" i="2"/>
  <c r="E378" i="2" s="1"/>
  <c r="L370" i="2"/>
  <c r="L369" i="2"/>
  <c r="L368" i="2"/>
  <c r="L367" i="2"/>
  <c r="L366" i="2"/>
  <c r="L365" i="2"/>
  <c r="L364" i="2"/>
  <c r="L363" i="2"/>
  <c r="L362" i="2"/>
  <c r="L361" i="2"/>
  <c r="L360" i="2"/>
  <c r="L359" i="2"/>
  <c r="A356" i="2"/>
  <c r="M353" i="2"/>
  <c r="K352" i="2"/>
  <c r="I352" i="2"/>
  <c r="G352" i="2"/>
  <c r="E352" i="2"/>
  <c r="K351" i="2"/>
  <c r="I351" i="2"/>
  <c r="G351" i="2"/>
  <c r="E351" i="2"/>
  <c r="K350" i="2"/>
  <c r="I350" i="2"/>
  <c r="G350" i="2"/>
  <c r="E350" i="2"/>
  <c r="K349" i="2"/>
  <c r="I349" i="2"/>
  <c r="G349" i="2"/>
  <c r="E349" i="2"/>
  <c r="K348" i="2"/>
  <c r="I348" i="2"/>
  <c r="G348" i="2"/>
  <c r="E348" i="2"/>
  <c r="K347" i="2"/>
  <c r="I347" i="2"/>
  <c r="G347" i="2"/>
  <c r="E347" i="2"/>
  <c r="K346" i="2"/>
  <c r="K353" i="2" s="1"/>
  <c r="S22" i="2" s="1"/>
  <c r="I346" i="2"/>
  <c r="I353" i="2" s="1"/>
  <c r="R22" i="2" s="1"/>
  <c r="G346" i="2"/>
  <c r="G353" i="2" s="1"/>
  <c r="Q22" i="2" s="1"/>
  <c r="E346" i="2"/>
  <c r="E353" i="2" s="1"/>
  <c r="L345" i="2"/>
  <c r="L344" i="2"/>
  <c r="L343" i="2"/>
  <c r="L342" i="2"/>
  <c r="L341" i="2"/>
  <c r="L340" i="2"/>
  <c r="L339" i="2"/>
  <c r="L338" i="2"/>
  <c r="L337" i="2"/>
  <c r="L336" i="2"/>
  <c r="L335" i="2"/>
  <c r="L334" i="2"/>
  <c r="A331" i="2"/>
  <c r="M328" i="2"/>
  <c r="K327" i="2"/>
  <c r="I327" i="2"/>
  <c r="G327" i="2"/>
  <c r="E327" i="2"/>
  <c r="K326" i="2"/>
  <c r="I326" i="2"/>
  <c r="G326" i="2"/>
  <c r="E326" i="2"/>
  <c r="K325" i="2"/>
  <c r="I325" i="2"/>
  <c r="G325" i="2"/>
  <c r="E325" i="2"/>
  <c r="K324" i="2"/>
  <c r="I324" i="2"/>
  <c r="G324" i="2"/>
  <c r="E324" i="2"/>
  <c r="K323" i="2"/>
  <c r="I323" i="2"/>
  <c r="G323" i="2"/>
  <c r="E323" i="2"/>
  <c r="K322" i="2"/>
  <c r="I322" i="2"/>
  <c r="G322" i="2"/>
  <c r="E322" i="2"/>
  <c r="K321" i="2"/>
  <c r="K328" i="2" s="1"/>
  <c r="S21" i="2" s="1"/>
  <c r="I321" i="2"/>
  <c r="I328" i="2" s="1"/>
  <c r="R21" i="2" s="1"/>
  <c r="G321" i="2"/>
  <c r="G328" i="2" s="1"/>
  <c r="Q21" i="2" s="1"/>
  <c r="E321" i="2"/>
  <c r="E328" i="2" s="1"/>
  <c r="L320" i="2"/>
  <c r="L319" i="2"/>
  <c r="L318" i="2"/>
  <c r="L317" i="2"/>
  <c r="L316" i="2"/>
  <c r="L315" i="2"/>
  <c r="L314" i="2"/>
  <c r="L313" i="2"/>
  <c r="L312" i="2"/>
  <c r="L311" i="2"/>
  <c r="L310" i="2"/>
  <c r="L309" i="2"/>
  <c r="A306" i="2"/>
  <c r="M303" i="2"/>
  <c r="K302" i="2"/>
  <c r="I302" i="2"/>
  <c r="G302" i="2"/>
  <c r="E302" i="2"/>
  <c r="K301" i="2"/>
  <c r="I301" i="2"/>
  <c r="G301" i="2"/>
  <c r="E301" i="2"/>
  <c r="K300" i="2"/>
  <c r="I300" i="2"/>
  <c r="G300" i="2"/>
  <c r="E300" i="2"/>
  <c r="K299" i="2"/>
  <c r="I299" i="2"/>
  <c r="G299" i="2"/>
  <c r="E299" i="2"/>
  <c r="K298" i="2"/>
  <c r="I298" i="2"/>
  <c r="G298" i="2"/>
  <c r="E298" i="2"/>
  <c r="K297" i="2"/>
  <c r="I297" i="2"/>
  <c r="G297" i="2"/>
  <c r="E297" i="2"/>
  <c r="K296" i="2"/>
  <c r="K303" i="2" s="1"/>
  <c r="S20" i="2" s="1"/>
  <c r="I296" i="2"/>
  <c r="I303" i="2" s="1"/>
  <c r="R20" i="2" s="1"/>
  <c r="G296" i="2"/>
  <c r="G303" i="2" s="1"/>
  <c r="Q20" i="2" s="1"/>
  <c r="E296" i="2"/>
  <c r="E303" i="2" s="1"/>
  <c r="L295" i="2"/>
  <c r="L294" i="2"/>
  <c r="L293" i="2"/>
  <c r="L292" i="2"/>
  <c r="L291" i="2"/>
  <c r="L290" i="2"/>
  <c r="L289" i="2"/>
  <c r="L288" i="2"/>
  <c r="L287" i="2"/>
  <c r="L286" i="2"/>
  <c r="L285" i="2"/>
  <c r="L284" i="2"/>
  <c r="A281" i="2"/>
  <c r="M278" i="2"/>
  <c r="K277" i="2"/>
  <c r="I277" i="2"/>
  <c r="G277" i="2"/>
  <c r="E277" i="2"/>
  <c r="K276" i="2"/>
  <c r="I276" i="2"/>
  <c r="G276" i="2"/>
  <c r="E276" i="2"/>
  <c r="K275" i="2"/>
  <c r="I275" i="2"/>
  <c r="G275" i="2"/>
  <c r="E275" i="2"/>
  <c r="K274" i="2"/>
  <c r="I274" i="2"/>
  <c r="G274" i="2"/>
  <c r="E274" i="2"/>
  <c r="K273" i="2"/>
  <c r="I273" i="2"/>
  <c r="G273" i="2"/>
  <c r="E273" i="2"/>
  <c r="K272" i="2"/>
  <c r="I272" i="2"/>
  <c r="G272" i="2"/>
  <c r="E272" i="2"/>
  <c r="K271" i="2"/>
  <c r="K278" i="2" s="1"/>
  <c r="S19" i="2" s="1"/>
  <c r="I271" i="2"/>
  <c r="I278" i="2" s="1"/>
  <c r="R19" i="2" s="1"/>
  <c r="G271" i="2"/>
  <c r="G278" i="2" s="1"/>
  <c r="Q19" i="2" s="1"/>
  <c r="E271" i="2"/>
  <c r="E278" i="2" s="1"/>
  <c r="L270" i="2"/>
  <c r="L269" i="2"/>
  <c r="L268" i="2"/>
  <c r="L267" i="2"/>
  <c r="L266" i="2"/>
  <c r="L265" i="2"/>
  <c r="L264" i="2"/>
  <c r="L263" i="2"/>
  <c r="L262" i="2"/>
  <c r="L261" i="2"/>
  <c r="L260" i="2"/>
  <c r="L259" i="2"/>
  <c r="A256" i="2"/>
  <c r="M253" i="2"/>
  <c r="K252" i="2"/>
  <c r="I252" i="2"/>
  <c r="G252" i="2"/>
  <c r="E252" i="2"/>
  <c r="K251" i="2"/>
  <c r="I251" i="2"/>
  <c r="G251" i="2"/>
  <c r="E251" i="2"/>
  <c r="K250" i="2"/>
  <c r="I250" i="2"/>
  <c r="G250" i="2"/>
  <c r="E250" i="2"/>
  <c r="K249" i="2"/>
  <c r="I249" i="2"/>
  <c r="G249" i="2"/>
  <c r="E249" i="2"/>
  <c r="K248" i="2"/>
  <c r="I248" i="2"/>
  <c r="G248" i="2"/>
  <c r="E248" i="2"/>
  <c r="K247" i="2"/>
  <c r="I247" i="2"/>
  <c r="G247" i="2"/>
  <c r="E247" i="2"/>
  <c r="K246" i="2"/>
  <c r="K253" i="2" s="1"/>
  <c r="S18" i="2" s="1"/>
  <c r="I246" i="2"/>
  <c r="I253" i="2" s="1"/>
  <c r="R18" i="2" s="1"/>
  <c r="G246" i="2"/>
  <c r="G253" i="2" s="1"/>
  <c r="Q18" i="2" s="1"/>
  <c r="E246" i="2"/>
  <c r="E253" i="2" s="1"/>
  <c r="L245" i="2"/>
  <c r="L244" i="2"/>
  <c r="L243" i="2"/>
  <c r="L242" i="2"/>
  <c r="L241" i="2"/>
  <c r="L240" i="2"/>
  <c r="L239" i="2"/>
  <c r="L238" i="2"/>
  <c r="L237" i="2"/>
  <c r="L236" i="2"/>
  <c r="L235" i="2"/>
  <c r="L234" i="2"/>
  <c r="A231" i="2"/>
  <c r="M228" i="2"/>
  <c r="K227" i="2"/>
  <c r="I227" i="2"/>
  <c r="G227" i="2"/>
  <c r="E227" i="2"/>
  <c r="K226" i="2"/>
  <c r="I226" i="2"/>
  <c r="G226" i="2"/>
  <c r="E226" i="2"/>
  <c r="K225" i="2"/>
  <c r="I225" i="2"/>
  <c r="G225" i="2"/>
  <c r="E225" i="2"/>
  <c r="K224" i="2"/>
  <c r="I224" i="2"/>
  <c r="G224" i="2"/>
  <c r="E224" i="2"/>
  <c r="K223" i="2"/>
  <c r="I223" i="2"/>
  <c r="G223" i="2"/>
  <c r="E223" i="2"/>
  <c r="K222" i="2"/>
  <c r="I222" i="2"/>
  <c r="G222" i="2"/>
  <c r="E222" i="2"/>
  <c r="K221" i="2"/>
  <c r="K228" i="2" s="1"/>
  <c r="S17" i="2" s="1"/>
  <c r="I221" i="2"/>
  <c r="I228" i="2" s="1"/>
  <c r="R17" i="2" s="1"/>
  <c r="G221" i="2"/>
  <c r="G228" i="2" s="1"/>
  <c r="Q17" i="2" s="1"/>
  <c r="E221" i="2"/>
  <c r="E228" i="2" s="1"/>
  <c r="L220" i="2"/>
  <c r="L219" i="2"/>
  <c r="L218" i="2"/>
  <c r="L217" i="2"/>
  <c r="L216" i="2"/>
  <c r="L215" i="2"/>
  <c r="L214" i="2"/>
  <c r="L213" i="2"/>
  <c r="L212" i="2"/>
  <c r="L211" i="2"/>
  <c r="L210" i="2"/>
  <c r="L209" i="2"/>
  <c r="A206" i="2"/>
  <c r="M203" i="2"/>
  <c r="K202" i="2"/>
  <c r="I202" i="2"/>
  <c r="G202" i="2"/>
  <c r="E202" i="2"/>
  <c r="K201" i="2"/>
  <c r="I201" i="2"/>
  <c r="G201" i="2"/>
  <c r="E201" i="2"/>
  <c r="K200" i="2"/>
  <c r="I200" i="2"/>
  <c r="G200" i="2"/>
  <c r="E200" i="2"/>
  <c r="K199" i="2"/>
  <c r="I199" i="2"/>
  <c r="G199" i="2"/>
  <c r="E199" i="2"/>
  <c r="K198" i="2"/>
  <c r="I198" i="2"/>
  <c r="G198" i="2"/>
  <c r="E198" i="2"/>
  <c r="K197" i="2"/>
  <c r="I197" i="2"/>
  <c r="G197" i="2"/>
  <c r="E197" i="2"/>
  <c r="K196" i="2"/>
  <c r="K203" i="2" s="1"/>
  <c r="S16" i="2" s="1"/>
  <c r="I196" i="2"/>
  <c r="I203" i="2" s="1"/>
  <c r="R16" i="2" s="1"/>
  <c r="G196" i="2"/>
  <c r="G203" i="2" s="1"/>
  <c r="Q16" i="2" s="1"/>
  <c r="E196" i="2"/>
  <c r="E203" i="2" s="1"/>
  <c r="L195" i="2"/>
  <c r="L194" i="2"/>
  <c r="L193" i="2"/>
  <c r="L192" i="2"/>
  <c r="L191" i="2"/>
  <c r="L190" i="2"/>
  <c r="L189" i="2"/>
  <c r="L188" i="2"/>
  <c r="L187" i="2"/>
  <c r="L186" i="2"/>
  <c r="L185" i="2"/>
  <c r="L184" i="2"/>
  <c r="A181" i="2"/>
  <c r="M178" i="2"/>
  <c r="K177" i="2"/>
  <c r="I177" i="2"/>
  <c r="G177" i="2"/>
  <c r="E177" i="2"/>
  <c r="K176" i="2"/>
  <c r="I176" i="2"/>
  <c r="G176" i="2"/>
  <c r="E176" i="2"/>
  <c r="K175" i="2"/>
  <c r="I175" i="2"/>
  <c r="G175" i="2"/>
  <c r="E175" i="2"/>
  <c r="K174" i="2"/>
  <c r="I174" i="2"/>
  <c r="G174" i="2"/>
  <c r="E174" i="2"/>
  <c r="K173" i="2"/>
  <c r="I173" i="2"/>
  <c r="G173" i="2"/>
  <c r="E173" i="2"/>
  <c r="K172" i="2"/>
  <c r="I172" i="2"/>
  <c r="G172" i="2"/>
  <c r="E172" i="2"/>
  <c r="K171" i="2"/>
  <c r="K178" i="2" s="1"/>
  <c r="S15" i="2" s="1"/>
  <c r="I171" i="2"/>
  <c r="I178" i="2" s="1"/>
  <c r="R15" i="2" s="1"/>
  <c r="G171" i="2"/>
  <c r="G178" i="2" s="1"/>
  <c r="Q15" i="2" s="1"/>
  <c r="E171" i="2"/>
  <c r="E178" i="2" s="1"/>
  <c r="L170" i="2"/>
  <c r="L169" i="2"/>
  <c r="L168" i="2"/>
  <c r="L167" i="2"/>
  <c r="L166" i="2"/>
  <c r="L165" i="2"/>
  <c r="L164" i="2"/>
  <c r="L163" i="2"/>
  <c r="L162" i="2"/>
  <c r="L161" i="2"/>
  <c r="L160" i="2"/>
  <c r="L159" i="2"/>
  <c r="A156" i="2"/>
  <c r="M153" i="2"/>
  <c r="K152" i="2"/>
  <c r="I152" i="2"/>
  <c r="G152" i="2"/>
  <c r="E152" i="2"/>
  <c r="K151" i="2"/>
  <c r="I151" i="2"/>
  <c r="G151" i="2"/>
  <c r="E151" i="2"/>
  <c r="K150" i="2"/>
  <c r="I150" i="2"/>
  <c r="G150" i="2"/>
  <c r="E150" i="2"/>
  <c r="K149" i="2"/>
  <c r="I149" i="2"/>
  <c r="G149" i="2"/>
  <c r="E149" i="2"/>
  <c r="K148" i="2"/>
  <c r="I148" i="2"/>
  <c r="G148" i="2"/>
  <c r="E148" i="2"/>
  <c r="K147" i="2"/>
  <c r="I147" i="2"/>
  <c r="G147" i="2"/>
  <c r="E147" i="2"/>
  <c r="K146" i="2"/>
  <c r="K153" i="2" s="1"/>
  <c r="S14" i="2" s="1"/>
  <c r="I146" i="2"/>
  <c r="I153" i="2" s="1"/>
  <c r="R14" i="2" s="1"/>
  <c r="G146" i="2"/>
  <c r="G153" i="2" s="1"/>
  <c r="Q14" i="2" s="1"/>
  <c r="E146" i="2"/>
  <c r="E153" i="2" s="1"/>
  <c r="L145" i="2"/>
  <c r="L144" i="2"/>
  <c r="L143" i="2"/>
  <c r="L142" i="2"/>
  <c r="L141" i="2"/>
  <c r="L140" i="2"/>
  <c r="L139" i="2"/>
  <c r="L138" i="2"/>
  <c r="L137" i="2"/>
  <c r="L136" i="2"/>
  <c r="L135" i="2"/>
  <c r="L134" i="2"/>
  <c r="A131" i="2"/>
  <c r="M128" i="2"/>
  <c r="K127" i="2"/>
  <c r="I127" i="2"/>
  <c r="G127" i="2"/>
  <c r="E127" i="2"/>
  <c r="K126" i="2"/>
  <c r="I126" i="2"/>
  <c r="G126" i="2"/>
  <c r="E126" i="2"/>
  <c r="K125" i="2"/>
  <c r="I125" i="2"/>
  <c r="G125" i="2"/>
  <c r="E125" i="2"/>
  <c r="K124" i="2"/>
  <c r="I124" i="2"/>
  <c r="G124" i="2"/>
  <c r="E124" i="2"/>
  <c r="K123" i="2"/>
  <c r="I123" i="2"/>
  <c r="G123" i="2"/>
  <c r="E123" i="2"/>
  <c r="K122" i="2"/>
  <c r="I122" i="2"/>
  <c r="G122" i="2"/>
  <c r="E122" i="2"/>
  <c r="K121" i="2"/>
  <c r="K128" i="2" s="1"/>
  <c r="S13" i="2" s="1"/>
  <c r="I121" i="2"/>
  <c r="I128" i="2" s="1"/>
  <c r="R13" i="2" s="1"/>
  <c r="G121" i="2"/>
  <c r="G128" i="2" s="1"/>
  <c r="Q13" i="2" s="1"/>
  <c r="E121" i="2"/>
  <c r="E128" i="2" s="1"/>
  <c r="L120" i="2"/>
  <c r="L119" i="2"/>
  <c r="L118" i="2"/>
  <c r="L117" i="2"/>
  <c r="L116" i="2"/>
  <c r="L115" i="2"/>
  <c r="L114" i="2"/>
  <c r="L113" i="2"/>
  <c r="L112" i="2"/>
  <c r="L111" i="2"/>
  <c r="L110" i="2"/>
  <c r="L109" i="2"/>
  <c r="A106" i="2"/>
  <c r="M103" i="2"/>
  <c r="K102" i="2"/>
  <c r="I102" i="2"/>
  <c r="G102" i="2"/>
  <c r="E102" i="2"/>
  <c r="K101" i="2"/>
  <c r="I101" i="2"/>
  <c r="G101" i="2"/>
  <c r="E101" i="2"/>
  <c r="K100" i="2"/>
  <c r="I100" i="2"/>
  <c r="G100" i="2"/>
  <c r="E100" i="2"/>
  <c r="K99" i="2"/>
  <c r="I99" i="2"/>
  <c r="G99" i="2"/>
  <c r="E99" i="2"/>
  <c r="K98" i="2"/>
  <c r="I98" i="2"/>
  <c r="G98" i="2"/>
  <c r="E98" i="2"/>
  <c r="K97" i="2"/>
  <c r="I97" i="2"/>
  <c r="G97" i="2"/>
  <c r="E97" i="2"/>
  <c r="K96" i="2"/>
  <c r="K103" i="2" s="1"/>
  <c r="S12" i="2" s="1"/>
  <c r="I96" i="2"/>
  <c r="I103" i="2" s="1"/>
  <c r="R12" i="2" s="1"/>
  <c r="G96" i="2"/>
  <c r="G103" i="2" s="1"/>
  <c r="Q12" i="2" s="1"/>
  <c r="E96" i="2"/>
  <c r="E103" i="2" s="1"/>
  <c r="L95" i="2"/>
  <c r="L94" i="2"/>
  <c r="L93" i="2"/>
  <c r="L92" i="2"/>
  <c r="L91" i="2"/>
  <c r="L90" i="2"/>
  <c r="L89" i="2"/>
  <c r="L88" i="2"/>
  <c r="L87" i="2"/>
  <c r="L86" i="2"/>
  <c r="L85" i="2"/>
  <c r="L84" i="2"/>
  <c r="A81" i="2"/>
  <c r="M78" i="2"/>
  <c r="K77" i="2"/>
  <c r="I77" i="2"/>
  <c r="G77" i="2"/>
  <c r="E77" i="2"/>
  <c r="K76" i="2"/>
  <c r="I76" i="2"/>
  <c r="G76" i="2"/>
  <c r="E76" i="2"/>
  <c r="K75" i="2"/>
  <c r="I75" i="2"/>
  <c r="G75" i="2"/>
  <c r="E75" i="2"/>
  <c r="K74" i="2"/>
  <c r="I74" i="2"/>
  <c r="G74" i="2"/>
  <c r="E74" i="2"/>
  <c r="K73" i="2"/>
  <c r="I73" i="2"/>
  <c r="G73" i="2"/>
  <c r="E73" i="2"/>
  <c r="K72" i="2"/>
  <c r="I72" i="2"/>
  <c r="G72" i="2"/>
  <c r="E72" i="2"/>
  <c r="K71" i="2"/>
  <c r="K78" i="2" s="1"/>
  <c r="S11" i="2" s="1"/>
  <c r="I71" i="2"/>
  <c r="I78" i="2" s="1"/>
  <c r="R11" i="2" s="1"/>
  <c r="G71" i="2"/>
  <c r="G78" i="2" s="1"/>
  <c r="Q11" i="2" s="1"/>
  <c r="E71" i="2"/>
  <c r="E78" i="2" s="1"/>
  <c r="L70" i="2"/>
  <c r="L69" i="2"/>
  <c r="L68" i="2"/>
  <c r="L67" i="2"/>
  <c r="L66" i="2"/>
  <c r="L65" i="2"/>
  <c r="L64" i="2"/>
  <c r="L63" i="2"/>
  <c r="L62" i="2"/>
  <c r="L61" i="2"/>
  <c r="L60" i="2"/>
  <c r="L59" i="2"/>
  <c r="A56" i="2"/>
  <c r="M53" i="2"/>
  <c r="K52" i="2"/>
  <c r="I52" i="2"/>
  <c r="G52" i="2"/>
  <c r="E52" i="2"/>
  <c r="K51" i="2"/>
  <c r="I51" i="2"/>
  <c r="G51" i="2"/>
  <c r="E51" i="2"/>
  <c r="K50" i="2"/>
  <c r="I50" i="2"/>
  <c r="G50" i="2"/>
  <c r="E50" i="2"/>
  <c r="K49" i="2"/>
  <c r="I49" i="2"/>
  <c r="G49" i="2"/>
  <c r="E49" i="2"/>
  <c r="K48" i="2"/>
  <c r="I48" i="2"/>
  <c r="G48" i="2"/>
  <c r="E48" i="2"/>
  <c r="K47" i="2"/>
  <c r="I47" i="2"/>
  <c r="G47" i="2"/>
  <c r="E47" i="2"/>
  <c r="I46" i="2"/>
  <c r="G46" i="2"/>
  <c r="E46" i="2"/>
  <c r="L45" i="2"/>
  <c r="L44" i="2"/>
  <c r="L43" i="2"/>
  <c r="L42" i="2"/>
  <c r="L41" i="2"/>
  <c r="L40" i="2"/>
  <c r="L39" i="2"/>
  <c r="L38" i="2"/>
  <c r="L37" i="2"/>
  <c r="L36" i="2"/>
  <c r="L35" i="2"/>
  <c r="L34" i="2"/>
  <c r="A31" i="2"/>
  <c r="K27" i="2"/>
  <c r="I27" i="2"/>
  <c r="G27" i="2"/>
  <c r="E27" i="2"/>
  <c r="K26" i="2"/>
  <c r="I26" i="2"/>
  <c r="G26" i="2"/>
  <c r="E26" i="2"/>
  <c r="K25" i="2"/>
  <c r="I25" i="2"/>
  <c r="G25" i="2"/>
  <c r="E25" i="2"/>
  <c r="K24" i="2"/>
  <c r="I24" i="2"/>
  <c r="G24" i="2"/>
  <c r="E24" i="2"/>
  <c r="O23" i="2"/>
  <c r="K23" i="2"/>
  <c r="I23" i="2"/>
  <c r="G23" i="2"/>
  <c r="E23" i="2"/>
  <c r="O22" i="2"/>
  <c r="K22" i="2"/>
  <c r="I22" i="2"/>
  <c r="G22" i="2"/>
  <c r="E22" i="2"/>
  <c r="O21" i="2"/>
  <c r="K21" i="2"/>
  <c r="I21" i="2"/>
  <c r="G21" i="2"/>
  <c r="E21" i="2"/>
  <c r="O20" i="2"/>
  <c r="L20" i="2"/>
  <c r="O19" i="2"/>
  <c r="L19" i="2"/>
  <c r="O18" i="2"/>
  <c r="L18" i="2"/>
  <c r="O17" i="2"/>
  <c r="L17" i="2"/>
  <c r="O16" i="2"/>
  <c r="L16" i="2"/>
  <c r="O15" i="2"/>
  <c r="L15" i="2"/>
  <c r="O14" i="2"/>
  <c r="L14" i="2"/>
  <c r="O13" i="2"/>
  <c r="L13" i="2"/>
  <c r="O12" i="2"/>
  <c r="L12" i="2"/>
  <c r="O11" i="2"/>
  <c r="L11" i="2"/>
  <c r="O10" i="2"/>
  <c r="L10" i="2"/>
  <c r="O9" i="2"/>
  <c r="L9" i="2"/>
  <c r="K377" i="1"/>
  <c r="I377" i="1"/>
  <c r="G377" i="1"/>
  <c r="E377" i="1"/>
  <c r="K376" i="1"/>
  <c r="I376" i="1"/>
  <c r="G376" i="1"/>
  <c r="E376" i="1"/>
  <c r="K375" i="1"/>
  <c r="I375" i="1"/>
  <c r="G375" i="1"/>
  <c r="E375" i="1"/>
  <c r="K374" i="1"/>
  <c r="I374" i="1"/>
  <c r="G374" i="1"/>
  <c r="E374" i="1"/>
  <c r="K373" i="1"/>
  <c r="I373" i="1"/>
  <c r="G373" i="1"/>
  <c r="E373" i="1"/>
  <c r="K372" i="1"/>
  <c r="I372" i="1"/>
  <c r="G372" i="1"/>
  <c r="E372" i="1"/>
  <c r="K371" i="1"/>
  <c r="K378" i="1" s="1"/>
  <c r="S23" i="1" s="1"/>
  <c r="I371" i="1"/>
  <c r="I378" i="1" s="1"/>
  <c r="R23" i="1" s="1"/>
  <c r="G371" i="1"/>
  <c r="G378" i="1" s="1"/>
  <c r="Q23" i="1" s="1"/>
  <c r="E371" i="1"/>
  <c r="E378" i="1" s="1"/>
  <c r="L370" i="1"/>
  <c r="L369" i="1"/>
  <c r="L368" i="1"/>
  <c r="L367" i="1"/>
  <c r="L366" i="1"/>
  <c r="L365" i="1"/>
  <c r="L364" i="1"/>
  <c r="L363" i="1"/>
  <c r="L362" i="1"/>
  <c r="L361" i="1"/>
  <c r="L360" i="1"/>
  <c r="L359" i="1"/>
  <c r="A356" i="1"/>
  <c r="K352" i="1"/>
  <c r="I352" i="1"/>
  <c r="G352" i="1"/>
  <c r="E352" i="1"/>
  <c r="K351" i="1"/>
  <c r="I351" i="1"/>
  <c r="G351" i="1"/>
  <c r="E351" i="1"/>
  <c r="K350" i="1"/>
  <c r="I350" i="1"/>
  <c r="G350" i="1"/>
  <c r="E350" i="1"/>
  <c r="K349" i="1"/>
  <c r="I349" i="1"/>
  <c r="G349" i="1"/>
  <c r="E349" i="1"/>
  <c r="K348" i="1"/>
  <c r="I348" i="1"/>
  <c r="G348" i="1"/>
  <c r="E348" i="1"/>
  <c r="K347" i="1"/>
  <c r="I347" i="1"/>
  <c r="G347" i="1"/>
  <c r="E347" i="1"/>
  <c r="K346" i="1"/>
  <c r="K353" i="1" s="1"/>
  <c r="S22" i="1" s="1"/>
  <c r="I346" i="1"/>
  <c r="I353" i="1" s="1"/>
  <c r="R22" i="1" s="1"/>
  <c r="G346" i="1"/>
  <c r="G353" i="1" s="1"/>
  <c r="Q22" i="1" s="1"/>
  <c r="E346" i="1"/>
  <c r="E353" i="1" s="1"/>
  <c r="L345" i="1"/>
  <c r="L344" i="1"/>
  <c r="L343" i="1"/>
  <c r="L342" i="1"/>
  <c r="L341" i="1"/>
  <c r="L340" i="1"/>
  <c r="L339" i="1"/>
  <c r="L338" i="1"/>
  <c r="L337" i="1"/>
  <c r="L336" i="1"/>
  <c r="L335" i="1"/>
  <c r="L334" i="1"/>
  <c r="A331" i="1"/>
  <c r="K327" i="1"/>
  <c r="I327" i="1"/>
  <c r="G327" i="1"/>
  <c r="E327" i="1"/>
  <c r="K326" i="1"/>
  <c r="I326" i="1"/>
  <c r="G326" i="1"/>
  <c r="E326" i="1"/>
  <c r="K325" i="1"/>
  <c r="I325" i="1"/>
  <c r="G325" i="1"/>
  <c r="E325" i="1"/>
  <c r="K324" i="1"/>
  <c r="I324" i="1"/>
  <c r="G324" i="1"/>
  <c r="E324" i="1"/>
  <c r="K323" i="1"/>
  <c r="I323" i="1"/>
  <c r="G323" i="1"/>
  <c r="E323" i="1"/>
  <c r="K322" i="1"/>
  <c r="I322" i="1"/>
  <c r="G322" i="1"/>
  <c r="E322" i="1"/>
  <c r="K321" i="1"/>
  <c r="K328" i="1" s="1"/>
  <c r="S21" i="1" s="1"/>
  <c r="I321" i="1"/>
  <c r="I328" i="1" s="1"/>
  <c r="R21" i="1" s="1"/>
  <c r="G321" i="1"/>
  <c r="G328" i="1" s="1"/>
  <c r="Q21" i="1" s="1"/>
  <c r="E321" i="1"/>
  <c r="E328" i="1" s="1"/>
  <c r="L320" i="1"/>
  <c r="L319" i="1"/>
  <c r="L318" i="1"/>
  <c r="L317" i="1"/>
  <c r="L316" i="1"/>
  <c r="L315" i="1"/>
  <c r="L314" i="1"/>
  <c r="L313" i="1"/>
  <c r="L312" i="1"/>
  <c r="L311" i="1"/>
  <c r="L310" i="1"/>
  <c r="L309" i="1"/>
  <c r="A306" i="1"/>
  <c r="K302" i="1"/>
  <c r="I302" i="1"/>
  <c r="G302" i="1"/>
  <c r="E302" i="1"/>
  <c r="K301" i="1"/>
  <c r="I301" i="1"/>
  <c r="G301" i="1"/>
  <c r="E301" i="1"/>
  <c r="K300" i="1"/>
  <c r="I300" i="1"/>
  <c r="G300" i="1"/>
  <c r="E300" i="1"/>
  <c r="K299" i="1"/>
  <c r="I299" i="1"/>
  <c r="G299" i="1"/>
  <c r="E299" i="1"/>
  <c r="K298" i="1"/>
  <c r="I298" i="1"/>
  <c r="G298" i="1"/>
  <c r="E298" i="1"/>
  <c r="K297" i="1"/>
  <c r="I297" i="1"/>
  <c r="G297" i="1"/>
  <c r="E297" i="1"/>
  <c r="K296" i="1"/>
  <c r="K303" i="1" s="1"/>
  <c r="S20" i="1" s="1"/>
  <c r="I296" i="1"/>
  <c r="I303" i="1" s="1"/>
  <c r="R20" i="1" s="1"/>
  <c r="G296" i="1"/>
  <c r="G303" i="1" s="1"/>
  <c r="Q20" i="1" s="1"/>
  <c r="E296" i="1"/>
  <c r="E303" i="1" s="1"/>
  <c r="L295" i="1"/>
  <c r="L294" i="1"/>
  <c r="L293" i="1"/>
  <c r="L292" i="1"/>
  <c r="L291" i="1"/>
  <c r="L290" i="1"/>
  <c r="L289" i="1"/>
  <c r="L288" i="1"/>
  <c r="L287" i="1"/>
  <c r="L286" i="1"/>
  <c r="L285" i="1"/>
  <c r="L284" i="1"/>
  <c r="A281" i="1"/>
  <c r="K277" i="1"/>
  <c r="I277" i="1"/>
  <c r="G277" i="1"/>
  <c r="E277" i="1"/>
  <c r="K276" i="1"/>
  <c r="I276" i="1"/>
  <c r="G276" i="1"/>
  <c r="E276" i="1"/>
  <c r="K275" i="1"/>
  <c r="I275" i="1"/>
  <c r="G275" i="1"/>
  <c r="E275" i="1"/>
  <c r="K274" i="1"/>
  <c r="I274" i="1"/>
  <c r="G274" i="1"/>
  <c r="E274" i="1"/>
  <c r="K273" i="1"/>
  <c r="I273" i="1"/>
  <c r="G273" i="1"/>
  <c r="E273" i="1"/>
  <c r="K272" i="1"/>
  <c r="I272" i="1"/>
  <c r="G272" i="1"/>
  <c r="E272" i="1"/>
  <c r="K271" i="1"/>
  <c r="K278" i="1" s="1"/>
  <c r="S19" i="1" s="1"/>
  <c r="I271" i="1"/>
  <c r="I278" i="1" s="1"/>
  <c r="R19" i="1" s="1"/>
  <c r="G271" i="1"/>
  <c r="G278" i="1" s="1"/>
  <c r="Q19" i="1" s="1"/>
  <c r="E271" i="1"/>
  <c r="E278" i="1" s="1"/>
  <c r="L270" i="1"/>
  <c r="L269" i="1"/>
  <c r="L268" i="1"/>
  <c r="L267" i="1"/>
  <c r="L266" i="1"/>
  <c r="L265" i="1"/>
  <c r="L264" i="1"/>
  <c r="L263" i="1"/>
  <c r="L262" i="1"/>
  <c r="L261" i="1"/>
  <c r="L260" i="1"/>
  <c r="L259" i="1"/>
  <c r="A256" i="1"/>
  <c r="K252" i="1"/>
  <c r="I252" i="1"/>
  <c r="G252" i="1"/>
  <c r="E252" i="1"/>
  <c r="K251" i="1"/>
  <c r="I251" i="1"/>
  <c r="G251" i="1"/>
  <c r="E251" i="1"/>
  <c r="K250" i="1"/>
  <c r="I250" i="1"/>
  <c r="G250" i="1"/>
  <c r="E250" i="1"/>
  <c r="K249" i="1"/>
  <c r="I249" i="1"/>
  <c r="G249" i="1"/>
  <c r="E249" i="1"/>
  <c r="K248" i="1"/>
  <c r="I248" i="1"/>
  <c r="G248" i="1"/>
  <c r="E248" i="1"/>
  <c r="K247" i="1"/>
  <c r="I247" i="1"/>
  <c r="G247" i="1"/>
  <c r="E247" i="1"/>
  <c r="K246" i="1"/>
  <c r="K253" i="1" s="1"/>
  <c r="S18" i="1" s="1"/>
  <c r="I246" i="1"/>
  <c r="I253" i="1" s="1"/>
  <c r="R18" i="1" s="1"/>
  <c r="G246" i="1"/>
  <c r="G253" i="1" s="1"/>
  <c r="Q18" i="1" s="1"/>
  <c r="E246" i="1"/>
  <c r="E253" i="1" s="1"/>
  <c r="L245" i="1"/>
  <c r="L244" i="1"/>
  <c r="L243" i="1"/>
  <c r="L242" i="1"/>
  <c r="L241" i="1"/>
  <c r="L240" i="1"/>
  <c r="L239" i="1"/>
  <c r="L238" i="1"/>
  <c r="L237" i="1"/>
  <c r="L236" i="1"/>
  <c r="L235" i="1"/>
  <c r="L234" i="1"/>
  <c r="A231" i="1"/>
  <c r="K227" i="1"/>
  <c r="I227" i="1"/>
  <c r="G227" i="1"/>
  <c r="E227" i="1"/>
  <c r="K226" i="1"/>
  <c r="I226" i="1"/>
  <c r="G226" i="1"/>
  <c r="E226" i="1"/>
  <c r="K225" i="1"/>
  <c r="I225" i="1"/>
  <c r="G225" i="1"/>
  <c r="E225" i="1"/>
  <c r="K224" i="1"/>
  <c r="I224" i="1"/>
  <c r="G224" i="1"/>
  <c r="E224" i="1"/>
  <c r="K223" i="1"/>
  <c r="I223" i="1"/>
  <c r="G223" i="1"/>
  <c r="E223" i="1"/>
  <c r="K222" i="1"/>
  <c r="I222" i="1"/>
  <c r="G222" i="1"/>
  <c r="E222" i="1"/>
  <c r="K221" i="1"/>
  <c r="K228" i="1" s="1"/>
  <c r="S17" i="1" s="1"/>
  <c r="I221" i="1"/>
  <c r="I228" i="1" s="1"/>
  <c r="R17" i="1" s="1"/>
  <c r="G221" i="1"/>
  <c r="G228" i="1" s="1"/>
  <c r="Q17" i="1" s="1"/>
  <c r="E221" i="1"/>
  <c r="E228" i="1" s="1"/>
  <c r="L220" i="1"/>
  <c r="L219" i="1"/>
  <c r="L218" i="1"/>
  <c r="L217" i="1"/>
  <c r="L216" i="1"/>
  <c r="L215" i="1"/>
  <c r="L214" i="1"/>
  <c r="L213" i="1"/>
  <c r="L212" i="1"/>
  <c r="L211" i="1"/>
  <c r="L210" i="1"/>
  <c r="L209" i="1"/>
  <c r="A206" i="1"/>
  <c r="K202" i="1"/>
  <c r="I202" i="1"/>
  <c r="G202" i="1"/>
  <c r="E202" i="1"/>
  <c r="K201" i="1"/>
  <c r="I201" i="1"/>
  <c r="G201" i="1"/>
  <c r="E201" i="1"/>
  <c r="K200" i="1"/>
  <c r="I200" i="1"/>
  <c r="G200" i="1"/>
  <c r="E200" i="1"/>
  <c r="K199" i="1"/>
  <c r="I199" i="1"/>
  <c r="G199" i="1"/>
  <c r="E199" i="1"/>
  <c r="K198" i="1"/>
  <c r="I198" i="1"/>
  <c r="G198" i="1"/>
  <c r="E198" i="1"/>
  <c r="K197" i="1"/>
  <c r="I197" i="1"/>
  <c r="G197" i="1"/>
  <c r="E197" i="1"/>
  <c r="K196" i="1"/>
  <c r="K203" i="1" s="1"/>
  <c r="S16" i="1" s="1"/>
  <c r="I196" i="1"/>
  <c r="I203" i="1" s="1"/>
  <c r="R16" i="1" s="1"/>
  <c r="G196" i="1"/>
  <c r="G203" i="1" s="1"/>
  <c r="Q16" i="1" s="1"/>
  <c r="E196" i="1"/>
  <c r="E203" i="1" s="1"/>
  <c r="L195" i="1"/>
  <c r="L194" i="1"/>
  <c r="L193" i="1"/>
  <c r="L192" i="1"/>
  <c r="L191" i="1"/>
  <c r="L190" i="1"/>
  <c r="L189" i="1"/>
  <c r="L188" i="1"/>
  <c r="L187" i="1"/>
  <c r="L186" i="1"/>
  <c r="L185" i="1"/>
  <c r="L184" i="1"/>
  <c r="A181" i="1"/>
  <c r="K177" i="1"/>
  <c r="I177" i="1"/>
  <c r="G177" i="1"/>
  <c r="E177" i="1"/>
  <c r="K176" i="1"/>
  <c r="I176" i="1"/>
  <c r="G176" i="1"/>
  <c r="E176" i="1"/>
  <c r="K175" i="1"/>
  <c r="I175" i="1"/>
  <c r="G175" i="1"/>
  <c r="E175" i="1"/>
  <c r="K174" i="1"/>
  <c r="I174" i="1"/>
  <c r="G174" i="1"/>
  <c r="E174" i="1"/>
  <c r="K173" i="1"/>
  <c r="I173" i="1"/>
  <c r="G173" i="1"/>
  <c r="E173" i="1"/>
  <c r="K172" i="1"/>
  <c r="I172" i="1"/>
  <c r="G172" i="1"/>
  <c r="E172" i="1"/>
  <c r="K171" i="1"/>
  <c r="K178" i="1" s="1"/>
  <c r="S15" i="1" s="1"/>
  <c r="I171" i="1"/>
  <c r="I178" i="1" s="1"/>
  <c r="R15" i="1" s="1"/>
  <c r="G171" i="1"/>
  <c r="G178" i="1" s="1"/>
  <c r="Q15" i="1" s="1"/>
  <c r="E171" i="1"/>
  <c r="E178" i="1" s="1"/>
  <c r="L170" i="1"/>
  <c r="L169" i="1"/>
  <c r="L168" i="1"/>
  <c r="L167" i="1"/>
  <c r="L166" i="1"/>
  <c r="L165" i="1"/>
  <c r="L164" i="1"/>
  <c r="L163" i="1"/>
  <c r="L162" i="1"/>
  <c r="L161" i="1"/>
  <c r="L160" i="1"/>
  <c r="L159" i="1"/>
  <c r="A156" i="1"/>
  <c r="K152" i="1"/>
  <c r="I152" i="1"/>
  <c r="G152" i="1"/>
  <c r="E152" i="1"/>
  <c r="K151" i="1"/>
  <c r="I151" i="1"/>
  <c r="G151" i="1"/>
  <c r="E151" i="1"/>
  <c r="K150" i="1"/>
  <c r="I150" i="1"/>
  <c r="G150" i="1"/>
  <c r="E150" i="1"/>
  <c r="K149" i="1"/>
  <c r="I149" i="1"/>
  <c r="G149" i="1"/>
  <c r="E149" i="1"/>
  <c r="K148" i="1"/>
  <c r="I148" i="1"/>
  <c r="G148" i="1"/>
  <c r="E148" i="1"/>
  <c r="K147" i="1"/>
  <c r="I147" i="1"/>
  <c r="G147" i="1"/>
  <c r="E147" i="1"/>
  <c r="K146" i="1"/>
  <c r="K153" i="1" s="1"/>
  <c r="S14" i="1" s="1"/>
  <c r="I146" i="1"/>
  <c r="I153" i="1" s="1"/>
  <c r="R14" i="1" s="1"/>
  <c r="G146" i="1"/>
  <c r="G153" i="1" s="1"/>
  <c r="Q14" i="1" s="1"/>
  <c r="E146" i="1"/>
  <c r="E153" i="1" s="1"/>
  <c r="L145" i="1"/>
  <c r="L144" i="1"/>
  <c r="L143" i="1"/>
  <c r="L142" i="1"/>
  <c r="L141" i="1"/>
  <c r="L140" i="1"/>
  <c r="L139" i="1"/>
  <c r="L138" i="1"/>
  <c r="L137" i="1"/>
  <c r="L136" i="1"/>
  <c r="L135" i="1"/>
  <c r="L134" i="1"/>
  <c r="A131" i="1"/>
  <c r="K127" i="1"/>
  <c r="I127" i="1"/>
  <c r="G127" i="1"/>
  <c r="E127" i="1"/>
  <c r="K126" i="1"/>
  <c r="I126" i="1"/>
  <c r="G126" i="1"/>
  <c r="E126" i="1"/>
  <c r="K125" i="1"/>
  <c r="I125" i="1"/>
  <c r="G125" i="1"/>
  <c r="E125" i="1"/>
  <c r="K124" i="1"/>
  <c r="I124" i="1"/>
  <c r="G124" i="1"/>
  <c r="E124" i="1"/>
  <c r="K123" i="1"/>
  <c r="I123" i="1"/>
  <c r="G123" i="1"/>
  <c r="E123" i="1"/>
  <c r="K122" i="1"/>
  <c r="I122" i="1"/>
  <c r="G122" i="1"/>
  <c r="E122" i="1"/>
  <c r="K121" i="1"/>
  <c r="K128" i="1" s="1"/>
  <c r="S13" i="1" s="1"/>
  <c r="I121" i="1"/>
  <c r="I128" i="1" s="1"/>
  <c r="R13" i="1" s="1"/>
  <c r="G121" i="1"/>
  <c r="G128" i="1" s="1"/>
  <c r="Q13" i="1" s="1"/>
  <c r="E121" i="1"/>
  <c r="E128" i="1" s="1"/>
  <c r="L120" i="1"/>
  <c r="L119" i="1"/>
  <c r="L118" i="1"/>
  <c r="L117" i="1"/>
  <c r="L116" i="1"/>
  <c r="L115" i="1"/>
  <c r="L114" i="1"/>
  <c r="L113" i="1"/>
  <c r="L112" i="1"/>
  <c r="L111" i="1"/>
  <c r="L110" i="1"/>
  <c r="L109" i="1"/>
  <c r="A106" i="1"/>
  <c r="K102" i="1"/>
  <c r="I102" i="1"/>
  <c r="G102" i="1"/>
  <c r="E102" i="1"/>
  <c r="K101" i="1"/>
  <c r="I101" i="1"/>
  <c r="G101" i="1"/>
  <c r="E101" i="1"/>
  <c r="K100" i="1"/>
  <c r="I100" i="1"/>
  <c r="G100" i="1"/>
  <c r="E100" i="1"/>
  <c r="K99" i="1"/>
  <c r="I99" i="1"/>
  <c r="G99" i="1"/>
  <c r="E99" i="1"/>
  <c r="K98" i="1"/>
  <c r="I98" i="1"/>
  <c r="G98" i="1"/>
  <c r="E98" i="1"/>
  <c r="K97" i="1"/>
  <c r="I97" i="1"/>
  <c r="G97" i="1"/>
  <c r="E97" i="1"/>
  <c r="K96" i="1"/>
  <c r="K103" i="1" s="1"/>
  <c r="S12" i="1" s="1"/>
  <c r="I96" i="1"/>
  <c r="I103" i="1" s="1"/>
  <c r="R12" i="1" s="1"/>
  <c r="G96" i="1"/>
  <c r="G103" i="1" s="1"/>
  <c r="Q12" i="1" s="1"/>
  <c r="E96" i="1"/>
  <c r="E103" i="1" s="1"/>
  <c r="L95" i="1"/>
  <c r="L94" i="1"/>
  <c r="L93" i="1"/>
  <c r="L92" i="1"/>
  <c r="L91" i="1"/>
  <c r="L90" i="1"/>
  <c r="L89" i="1"/>
  <c r="L88" i="1"/>
  <c r="L87" i="1"/>
  <c r="L86" i="1"/>
  <c r="L85" i="1"/>
  <c r="L84" i="1"/>
  <c r="A81" i="1"/>
  <c r="K77" i="1"/>
  <c r="I77" i="1"/>
  <c r="G77" i="1"/>
  <c r="E77" i="1"/>
  <c r="K76" i="1"/>
  <c r="I76" i="1"/>
  <c r="G76" i="1"/>
  <c r="E76" i="1"/>
  <c r="K75" i="1"/>
  <c r="I75" i="1"/>
  <c r="G75" i="1"/>
  <c r="E75" i="1"/>
  <c r="K74" i="1"/>
  <c r="I74" i="1"/>
  <c r="G74" i="1"/>
  <c r="E74" i="1"/>
  <c r="K73" i="1"/>
  <c r="I73" i="1"/>
  <c r="G73" i="1"/>
  <c r="E73" i="1"/>
  <c r="K72" i="1"/>
  <c r="I72" i="1"/>
  <c r="G72" i="1"/>
  <c r="E72" i="1"/>
  <c r="K71" i="1"/>
  <c r="K78" i="1" s="1"/>
  <c r="S11" i="1" s="1"/>
  <c r="I71" i="1"/>
  <c r="I78" i="1" s="1"/>
  <c r="R11" i="1" s="1"/>
  <c r="G71" i="1"/>
  <c r="G78" i="1" s="1"/>
  <c r="Q11" i="1" s="1"/>
  <c r="E71" i="1"/>
  <c r="E78" i="1" s="1"/>
  <c r="L70" i="1"/>
  <c r="L69" i="1"/>
  <c r="L68" i="1"/>
  <c r="L67" i="1"/>
  <c r="L66" i="1"/>
  <c r="L65" i="1"/>
  <c r="L64" i="1"/>
  <c r="L63" i="1"/>
  <c r="L62" i="1"/>
  <c r="L61" i="1"/>
  <c r="L60" i="1"/>
  <c r="L59" i="1"/>
  <c r="A56" i="1"/>
  <c r="K52" i="1"/>
  <c r="I52" i="1"/>
  <c r="G52" i="1"/>
  <c r="E52" i="1"/>
  <c r="K51" i="1"/>
  <c r="I51" i="1"/>
  <c r="G51" i="1"/>
  <c r="E51" i="1"/>
  <c r="K50" i="1"/>
  <c r="I50" i="1"/>
  <c r="G50" i="1"/>
  <c r="E50" i="1"/>
  <c r="K49" i="1"/>
  <c r="I49" i="1"/>
  <c r="G49" i="1"/>
  <c r="E49" i="1"/>
  <c r="K48" i="1"/>
  <c r="I48" i="1"/>
  <c r="G48" i="1"/>
  <c r="E48" i="1"/>
  <c r="K47" i="1"/>
  <c r="I47" i="1"/>
  <c r="G47" i="1"/>
  <c r="E47" i="1"/>
  <c r="K46" i="1"/>
  <c r="K53" i="1" s="1"/>
  <c r="S10" i="1" s="1"/>
  <c r="I46" i="1"/>
  <c r="I53" i="1" s="1"/>
  <c r="R10" i="1" s="1"/>
  <c r="G46" i="1"/>
  <c r="G53" i="1" s="1"/>
  <c r="Q10" i="1" s="1"/>
  <c r="E46" i="1"/>
  <c r="E53" i="1" s="1"/>
  <c r="L45" i="1"/>
  <c r="L44" i="1"/>
  <c r="L43" i="1"/>
  <c r="L42" i="1"/>
  <c r="L41" i="1"/>
  <c r="L40" i="1"/>
  <c r="L39" i="1"/>
  <c r="L38" i="1"/>
  <c r="L37" i="1"/>
  <c r="L36" i="1"/>
  <c r="L35" i="1"/>
  <c r="L34" i="1"/>
  <c r="A31" i="1"/>
  <c r="K27" i="1"/>
  <c r="I27" i="1"/>
  <c r="G27" i="1"/>
  <c r="E27" i="1"/>
  <c r="K26" i="1"/>
  <c r="I26" i="1"/>
  <c r="G26" i="1"/>
  <c r="E26" i="1"/>
  <c r="K25" i="1"/>
  <c r="I25" i="1"/>
  <c r="G25" i="1"/>
  <c r="E25" i="1"/>
  <c r="K24" i="1"/>
  <c r="I24" i="1"/>
  <c r="G24" i="1"/>
  <c r="E24" i="1"/>
  <c r="O23" i="1"/>
  <c r="K23" i="1"/>
  <c r="I23" i="1"/>
  <c r="G23" i="1"/>
  <c r="E23" i="1"/>
  <c r="O22" i="1"/>
  <c r="K22" i="1"/>
  <c r="I22" i="1"/>
  <c r="G22" i="1"/>
  <c r="E22" i="1"/>
  <c r="E28" i="1" s="1"/>
  <c r="O21" i="1"/>
  <c r="K21" i="1"/>
  <c r="K28" i="1" s="1"/>
  <c r="S9" i="1" s="1"/>
  <c r="I21" i="1"/>
  <c r="G21" i="1"/>
  <c r="E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O12" i="1"/>
  <c r="L12" i="1"/>
  <c r="O11" i="1"/>
  <c r="L11" i="1"/>
  <c r="O10" i="1"/>
  <c r="L10" i="1"/>
  <c r="O9" i="1"/>
  <c r="L9" i="1"/>
  <c r="I28" i="6" l="1"/>
  <c r="R9" i="6" s="1"/>
  <c r="E28" i="5"/>
  <c r="P9" i="5" s="1"/>
  <c r="S11" i="4"/>
  <c r="K55" i="6"/>
  <c r="S10" i="6" s="1"/>
  <c r="P11" i="6"/>
  <c r="S9" i="5"/>
  <c r="E28" i="6"/>
  <c r="Q11" i="4"/>
  <c r="P10" i="6"/>
  <c r="R10" i="2"/>
  <c r="R10" i="4"/>
  <c r="Q10" i="2"/>
  <c r="S9" i="2"/>
  <c r="P10" i="2"/>
  <c r="Q10" i="4"/>
  <c r="Q9" i="2"/>
  <c r="S10" i="2"/>
  <c r="S10" i="4"/>
  <c r="P9" i="4"/>
  <c r="R9" i="4"/>
  <c r="I28" i="1"/>
  <c r="R9" i="1" s="1"/>
  <c r="G28" i="1"/>
  <c r="Q9" i="1" s="1"/>
  <c r="P9" i="2"/>
  <c r="K28" i="3"/>
  <c r="S9" i="3" s="1"/>
  <c r="S9" i="4"/>
  <c r="R9" i="5"/>
  <c r="S9" i="6"/>
  <c r="R9" i="2"/>
  <c r="G28" i="3"/>
  <c r="Q9" i="3" s="1"/>
  <c r="Q9" i="4"/>
  <c r="Q9" i="5"/>
  <c r="Q9" i="6"/>
  <c r="P12" i="6"/>
  <c r="L109" i="6"/>
  <c r="T12" i="6" s="1"/>
  <c r="L136" i="6"/>
  <c r="T13" i="6" s="1"/>
  <c r="P13" i="6"/>
  <c r="L163" i="6"/>
  <c r="T14" i="6" s="1"/>
  <c r="P14" i="6"/>
  <c r="L190" i="6"/>
  <c r="T15" i="6" s="1"/>
  <c r="P15" i="6"/>
  <c r="P16" i="6"/>
  <c r="L217" i="6"/>
  <c r="T16" i="6" s="1"/>
  <c r="L244" i="6"/>
  <c r="T17" i="6" s="1"/>
  <c r="P17" i="6"/>
  <c r="L271" i="6"/>
  <c r="T18" i="6" s="1"/>
  <c r="P18" i="6"/>
  <c r="L298" i="6"/>
  <c r="T19" i="6" s="1"/>
  <c r="P19" i="6"/>
  <c r="P20" i="6"/>
  <c r="L325" i="6"/>
  <c r="T20" i="6" s="1"/>
  <c r="L352" i="6"/>
  <c r="T21" i="6" s="1"/>
  <c r="P21" i="6"/>
  <c r="L379" i="6"/>
  <c r="T22" i="6" s="1"/>
  <c r="P22" i="6"/>
  <c r="L406" i="6"/>
  <c r="T23" i="6" s="1"/>
  <c r="P23" i="6"/>
  <c r="P9" i="6"/>
  <c r="L55" i="5"/>
  <c r="T10" i="5" s="1"/>
  <c r="P10" i="5"/>
  <c r="L82" i="5"/>
  <c r="T11" i="5" s="1"/>
  <c r="P11" i="5"/>
  <c r="P12" i="5"/>
  <c r="L109" i="5"/>
  <c r="T12" i="5" s="1"/>
  <c r="L136" i="5"/>
  <c r="T13" i="5" s="1"/>
  <c r="P13" i="5"/>
  <c r="L163" i="5"/>
  <c r="T14" i="5" s="1"/>
  <c r="P14" i="5"/>
  <c r="L190" i="5"/>
  <c r="T15" i="5" s="1"/>
  <c r="P15" i="5"/>
  <c r="P16" i="5"/>
  <c r="L217" i="5"/>
  <c r="T16" i="5" s="1"/>
  <c r="L244" i="5"/>
  <c r="T17" i="5" s="1"/>
  <c r="P17" i="5"/>
  <c r="L271" i="5"/>
  <c r="T18" i="5" s="1"/>
  <c r="P18" i="5"/>
  <c r="L298" i="5"/>
  <c r="T19" i="5" s="1"/>
  <c r="P19" i="5"/>
  <c r="P20" i="5"/>
  <c r="L325" i="5"/>
  <c r="T20" i="5" s="1"/>
  <c r="P21" i="5"/>
  <c r="L352" i="5"/>
  <c r="T21" i="5" s="1"/>
  <c r="L379" i="5"/>
  <c r="T22" i="5" s="1"/>
  <c r="P22" i="5"/>
  <c r="L406" i="5"/>
  <c r="T23" i="5" s="1"/>
  <c r="P23" i="5"/>
  <c r="P10" i="4"/>
  <c r="P12" i="4"/>
  <c r="L112" i="4"/>
  <c r="T12" i="4" s="1"/>
  <c r="L252" i="4"/>
  <c r="T17" i="4" s="1"/>
  <c r="P17" i="4"/>
  <c r="L364" i="4"/>
  <c r="T21" i="4" s="1"/>
  <c r="P21" i="4"/>
  <c r="L168" i="4"/>
  <c r="T14" i="4" s="1"/>
  <c r="P14" i="4"/>
  <c r="P16" i="4"/>
  <c r="L224" i="4"/>
  <c r="T16" i="4" s="1"/>
  <c r="P20" i="4"/>
  <c r="L336" i="4"/>
  <c r="T20" i="4" s="1"/>
  <c r="P11" i="4"/>
  <c r="L140" i="4"/>
  <c r="T13" i="4" s="1"/>
  <c r="P13" i="4"/>
  <c r="L196" i="4"/>
  <c r="T15" i="4" s="1"/>
  <c r="P15" i="4"/>
  <c r="L280" i="4"/>
  <c r="T18" i="4" s="1"/>
  <c r="P18" i="4"/>
  <c r="L308" i="4"/>
  <c r="T19" i="4" s="1"/>
  <c r="P19" i="4"/>
  <c r="L392" i="4"/>
  <c r="T22" i="4" s="1"/>
  <c r="P22" i="4"/>
  <c r="L420" i="4"/>
  <c r="T23" i="4" s="1"/>
  <c r="P23" i="4"/>
  <c r="L55" i="3"/>
  <c r="T10" i="3" s="1"/>
  <c r="P10" i="3"/>
  <c r="L82" i="3"/>
  <c r="T11" i="3" s="1"/>
  <c r="P11" i="3"/>
  <c r="P12" i="3"/>
  <c r="L109" i="3"/>
  <c r="T12" i="3" s="1"/>
  <c r="L136" i="3"/>
  <c r="T13" i="3" s="1"/>
  <c r="P13" i="3"/>
  <c r="L163" i="3"/>
  <c r="T14" i="3" s="1"/>
  <c r="P14" i="3"/>
  <c r="L190" i="3"/>
  <c r="T15" i="3" s="1"/>
  <c r="P15" i="3"/>
  <c r="P16" i="3"/>
  <c r="L217" i="3"/>
  <c r="T16" i="3" s="1"/>
  <c r="L244" i="3"/>
  <c r="T17" i="3" s="1"/>
  <c r="P17" i="3"/>
  <c r="L271" i="3"/>
  <c r="T18" i="3" s="1"/>
  <c r="P18" i="3"/>
  <c r="L298" i="3"/>
  <c r="T19" i="3" s="1"/>
  <c r="P19" i="3"/>
  <c r="P20" i="3"/>
  <c r="L325" i="3"/>
  <c r="T20" i="3" s="1"/>
  <c r="L352" i="3"/>
  <c r="T21" i="3" s="1"/>
  <c r="P21" i="3"/>
  <c r="L379" i="3"/>
  <c r="T22" i="3" s="1"/>
  <c r="P22" i="3"/>
  <c r="L406" i="3"/>
  <c r="T23" i="3" s="1"/>
  <c r="P23" i="3"/>
  <c r="L28" i="3"/>
  <c r="T9" i="3" s="1"/>
  <c r="P9" i="3"/>
  <c r="L103" i="2"/>
  <c r="T12" i="2" s="1"/>
  <c r="P12" i="2"/>
  <c r="L153" i="2"/>
  <c r="T14" i="2" s="1"/>
  <c r="P14" i="2"/>
  <c r="L203" i="2"/>
  <c r="T16" i="2" s="1"/>
  <c r="P16" i="2"/>
  <c r="L253" i="2"/>
  <c r="T18" i="2" s="1"/>
  <c r="P18" i="2"/>
  <c r="L303" i="2"/>
  <c r="T20" i="2" s="1"/>
  <c r="P20" i="2"/>
  <c r="L353" i="2"/>
  <c r="T22" i="2" s="1"/>
  <c r="P22" i="2"/>
  <c r="L78" i="2"/>
  <c r="T11" i="2" s="1"/>
  <c r="P11" i="2"/>
  <c r="L128" i="2"/>
  <c r="T13" i="2" s="1"/>
  <c r="P13" i="2"/>
  <c r="L178" i="2"/>
  <c r="T15" i="2" s="1"/>
  <c r="P15" i="2"/>
  <c r="L228" i="2"/>
  <c r="T17" i="2" s="1"/>
  <c r="P17" i="2"/>
  <c r="L278" i="2"/>
  <c r="T19" i="2" s="1"/>
  <c r="P19" i="2"/>
  <c r="P21" i="2"/>
  <c r="L328" i="2"/>
  <c r="T21" i="2" s="1"/>
  <c r="P23" i="2"/>
  <c r="L378" i="2"/>
  <c r="T23" i="2" s="1"/>
  <c r="L28" i="1"/>
  <c r="T9" i="1" s="1"/>
  <c r="P9" i="1"/>
  <c r="L78" i="1"/>
  <c r="T11" i="1" s="1"/>
  <c r="P11" i="1"/>
  <c r="L178" i="1"/>
  <c r="T15" i="1" s="1"/>
  <c r="P15" i="1"/>
  <c r="L278" i="1"/>
  <c r="T19" i="1" s="1"/>
  <c r="P19" i="1"/>
  <c r="L378" i="1"/>
  <c r="T23" i="1" s="1"/>
  <c r="P23" i="1"/>
  <c r="P12" i="1"/>
  <c r="L103" i="1"/>
  <c r="T12" i="1" s="1"/>
  <c r="P16" i="1"/>
  <c r="L203" i="1"/>
  <c r="T16" i="1" s="1"/>
  <c r="L303" i="1"/>
  <c r="T20" i="1" s="1"/>
  <c r="P20" i="1"/>
  <c r="L128" i="1"/>
  <c r="T13" i="1" s="1"/>
  <c r="P13" i="1"/>
  <c r="L228" i="1"/>
  <c r="T17" i="1" s="1"/>
  <c r="P17" i="1"/>
  <c r="L328" i="1"/>
  <c r="T21" i="1" s="1"/>
  <c r="P21" i="1"/>
  <c r="P10" i="1"/>
  <c r="L53" i="1"/>
  <c r="T10" i="1" s="1"/>
  <c r="P14" i="1"/>
  <c r="L153" i="1"/>
  <c r="T14" i="1" s="1"/>
  <c r="P18" i="1"/>
  <c r="L253" i="1"/>
  <c r="T18" i="1" s="1"/>
  <c r="P22" i="1"/>
  <c r="L353" i="1"/>
  <c r="T22" i="1" s="1"/>
  <c r="L82" i="6" l="1"/>
  <c r="T11" i="6" s="1"/>
  <c r="L84" i="4"/>
  <c r="T11" i="4" s="1"/>
  <c r="L55" i="6"/>
  <c r="T10" i="6" s="1"/>
  <c r="L28" i="6"/>
  <c r="T9" i="6" s="1"/>
  <c r="L28" i="5"/>
  <c r="T9" i="5" s="1"/>
  <c r="L56" i="4"/>
  <c r="T10" i="4" s="1"/>
  <c r="L28" i="2"/>
  <c r="T9" i="2" s="1"/>
  <c r="L53" i="2"/>
  <c r="T10" i="2" s="1"/>
  <c r="L28" i="4"/>
  <c r="T9" i="4" s="1"/>
</calcChain>
</file>

<file path=xl/sharedStrings.xml><?xml version="1.0" encoding="utf-8"?>
<sst xmlns="http://schemas.openxmlformats.org/spreadsheetml/2006/main" count="2933" uniqueCount="242">
  <si>
    <t>COMPETITION ÉTÉ AINEES 2024</t>
  </si>
  <si>
    <t>A VERIFIER: aucun 5ème degré: uniquement des 2ème, 3ème et 4ème degré</t>
  </si>
  <si>
    <t>CATEGORIE F5 AINEES</t>
  </si>
  <si>
    <t>S'il manque une fille, mettre 0 en note partout</t>
  </si>
  <si>
    <t>CATEGORIE: FEDERALE 5 AINEES</t>
  </si>
  <si>
    <t>NOM</t>
  </si>
  <si>
    <t>Prénom</t>
  </si>
  <si>
    <t>N°LICENCE</t>
  </si>
  <si>
    <t>SOL</t>
  </si>
  <si>
    <t>SAUT</t>
  </si>
  <si>
    <t>BARRES</t>
  </si>
  <si>
    <t>POUTRE</t>
  </si>
  <si>
    <t>TOTAL</t>
  </si>
  <si>
    <t>FEDERALE 5 JEUNESSES</t>
  </si>
  <si>
    <t>Degré</t>
  </si>
  <si>
    <t>Note</t>
  </si>
  <si>
    <t>ASSOCIATION</t>
  </si>
  <si>
    <t>pour effectuer le palmares, copier les cellules du premier tableau, effectuer un collage special "valeurs" puis trier du plus grand ua plus petit</t>
  </si>
  <si>
    <t xml:space="preserve"> Note à neutraliser</t>
  </si>
  <si>
    <t>TOTAL PAR AGRES</t>
  </si>
  <si>
    <t>A VERIFIER: maximum 15 5ème degré tout agrès confondu</t>
  </si>
  <si>
    <t>CATEGORIE F4 AINEES</t>
  </si>
  <si>
    <t>CATEGORIE: FEDERALE 4 AINEES</t>
  </si>
  <si>
    <t>FEDERALE 4 JEUNESSES</t>
  </si>
  <si>
    <t>Nombre de</t>
  </si>
  <si>
    <t>A VERIFIER: pas de 2ème degré, maximum 3 3ème degré, 6 4ème, 5 5ème degré par agrès</t>
  </si>
  <si>
    <t>CATEGORIE F3 AINEES</t>
  </si>
  <si>
    <t>CATEGORIE: FEDERALE 3 AINEES</t>
  </si>
  <si>
    <t>FEDERALE 3 AINEES</t>
  </si>
  <si>
    <t xml:space="preserve">Nombre de </t>
  </si>
  <si>
    <t>Maxi 6</t>
  </si>
  <si>
    <t>Maxi 5</t>
  </si>
  <si>
    <t>A VERIFIER: pas de 2ème degré, maximum 2 3ème degré, 4 4ème degré, 6 5ème degré, 2 6ème degré par agrès</t>
  </si>
  <si>
    <t>CATEGORIE F2 AINEES</t>
  </si>
  <si>
    <t>CATEGORIE: FEDERALE 2 AINEES</t>
  </si>
  <si>
    <t>FEDERALE 2 AINEES</t>
  </si>
  <si>
    <t>Maxi 2</t>
  </si>
  <si>
    <t>A VERIFIER: pas de 2ème degré ni 3ème degré, 3 4ème degré, 7 5ème degré et 5 6ème degré par agrès</t>
  </si>
  <si>
    <t>CATEGORIE F1 AINEES</t>
  </si>
  <si>
    <t>CATEGORIE: FEDERALE 1 AINEES</t>
  </si>
  <si>
    <t>FEDERALE 1 AINEES</t>
  </si>
  <si>
    <t>Maxi 7</t>
  </si>
  <si>
    <t>A VERIFIER: pas de 2ème ni de 3ème degré, maximum 2 4ème degré, 6 5ème degré, 12 6ème degré</t>
  </si>
  <si>
    <t>CATEGORIE F AINEES</t>
  </si>
  <si>
    <t>CATEGORIE: FEDERALE AINEES</t>
  </si>
  <si>
    <t>FEDERALE AINEES</t>
  </si>
  <si>
    <t>Maxi 12</t>
  </si>
  <si>
    <t>STELLA MARIS GYMNASTIQUE DOUARNENEZ</t>
  </si>
  <si>
    <t>BLEUZEN</t>
  </si>
  <si>
    <t>Alana</t>
  </si>
  <si>
    <t>CALVEZ</t>
  </si>
  <si>
    <t>Klervi</t>
  </si>
  <si>
    <t>COGNARD</t>
  </si>
  <si>
    <t>Anne</t>
  </si>
  <si>
    <t>COLIN</t>
  </si>
  <si>
    <t>Odyssée</t>
  </si>
  <si>
    <t>DUBOIS</t>
  </si>
  <si>
    <t>Sophie</t>
  </si>
  <si>
    <t>LE BESCOND</t>
  </si>
  <si>
    <t>Klervie</t>
  </si>
  <si>
    <t>ROLLAND</t>
  </si>
  <si>
    <t>Nolwen</t>
  </si>
  <si>
    <t>VANNIER</t>
  </si>
  <si>
    <t>Tinaig</t>
  </si>
  <si>
    <t>GST</t>
  </si>
  <si>
    <t>G2C</t>
  </si>
  <si>
    <t>UJAP</t>
  </si>
  <si>
    <t>PLMCB</t>
  </si>
  <si>
    <t>Alizée</t>
  </si>
  <si>
    <t>Loréna</t>
  </si>
  <si>
    <t>Lola</t>
  </si>
  <si>
    <t>Manon</t>
  </si>
  <si>
    <t>Axelle</t>
  </si>
  <si>
    <t>Anaïs</t>
  </si>
  <si>
    <t>Adèle</t>
  </si>
  <si>
    <t>Louisy</t>
  </si>
  <si>
    <t>Inès</t>
  </si>
  <si>
    <t>LE GUYADER</t>
  </si>
  <si>
    <t>BEAUGUION-ALBEROLA</t>
  </si>
  <si>
    <t>GOIC LAOUENAN</t>
  </si>
  <si>
    <t>QUÉRÉ</t>
  </si>
  <si>
    <t>CAPITAINE</t>
  </si>
  <si>
    <t>PLANTE QUÉRÉ</t>
  </si>
  <si>
    <t>KOFFI</t>
  </si>
  <si>
    <t>EMILE-SALMERON</t>
  </si>
  <si>
    <t>ALVAREZ-BERNARD</t>
  </si>
  <si>
    <t>Emma</t>
  </si>
  <si>
    <t>BIANIC</t>
  </si>
  <si>
    <t>Léane</t>
  </si>
  <si>
    <t>DE SIGOYER</t>
  </si>
  <si>
    <t>Amande</t>
  </si>
  <si>
    <t>FOLSHEILD</t>
  </si>
  <si>
    <t>Louise</t>
  </si>
  <si>
    <t>GUYARD</t>
  </si>
  <si>
    <t>Blanche</t>
  </si>
  <si>
    <t>Lise</t>
  </si>
  <si>
    <t>KERVAREC</t>
  </si>
  <si>
    <t>Erell</t>
  </si>
  <si>
    <t>Maïlys</t>
  </si>
  <si>
    <t>LE BRAS</t>
  </si>
  <si>
    <t>Maëlys</t>
  </si>
  <si>
    <t>MALLEUX</t>
  </si>
  <si>
    <t>Alizia</t>
  </si>
  <si>
    <t>THIERRY</t>
  </si>
  <si>
    <t>0936152</t>
  </si>
  <si>
    <t>0819656</t>
  </si>
  <si>
    <t>0993437</t>
  </si>
  <si>
    <t>0899484</t>
  </si>
  <si>
    <t xml:space="preserve">THOMAS </t>
  </si>
  <si>
    <t>Carla</t>
  </si>
  <si>
    <t>CADO LE BEC</t>
  </si>
  <si>
    <t>Garlonn</t>
  </si>
  <si>
    <t>LE CORRE GOYAT</t>
  </si>
  <si>
    <t>LOUISE</t>
  </si>
  <si>
    <t>SANZ</t>
  </si>
  <si>
    <t>MELWENN</t>
  </si>
  <si>
    <t>LANCIEN</t>
  </si>
  <si>
    <t>Chloé</t>
  </si>
  <si>
    <t>ACQUITTER</t>
  </si>
  <si>
    <t>ROMANE</t>
  </si>
  <si>
    <t>SALAUN</t>
  </si>
  <si>
    <t>LEÏLA</t>
  </si>
  <si>
    <t>KERBIRIOU</t>
  </si>
  <si>
    <t>CYANN</t>
  </si>
  <si>
    <t>ALCANTARA</t>
  </si>
  <si>
    <t>ANNA</t>
  </si>
  <si>
    <t>BONDER</t>
  </si>
  <si>
    <t>AURIANE</t>
  </si>
  <si>
    <t>CARRÉ</t>
  </si>
  <si>
    <t>LÉONIE</t>
  </si>
  <si>
    <t>KOLLARIK</t>
  </si>
  <si>
    <t>APOLLINE</t>
  </si>
  <si>
    <t>LE BEC</t>
  </si>
  <si>
    <t>EVA</t>
  </si>
  <si>
    <t>BAALI</t>
  </si>
  <si>
    <t>Sofia</t>
  </si>
  <si>
    <t>BARON</t>
  </si>
  <si>
    <t>Léonie</t>
  </si>
  <si>
    <t>DONAGHY</t>
  </si>
  <si>
    <t>Abigail</t>
  </si>
  <si>
    <t>GUYON</t>
  </si>
  <si>
    <t>Félicia</t>
  </si>
  <si>
    <t>HOVHANNISYAN</t>
  </si>
  <si>
    <t>Anahit</t>
  </si>
  <si>
    <t>KUBLASHVILI</t>
  </si>
  <si>
    <t>Mariami</t>
  </si>
  <si>
    <t>MAHEUX</t>
  </si>
  <si>
    <t>Lynah</t>
  </si>
  <si>
    <t>MARC</t>
  </si>
  <si>
    <t>Ambre</t>
  </si>
  <si>
    <t>PERRIER</t>
  </si>
  <si>
    <t>Auxance</t>
  </si>
  <si>
    <t>SIMON</t>
  </si>
  <si>
    <t>Kenza</t>
  </si>
  <si>
    <t>AVENIR DE BREST</t>
  </si>
  <si>
    <t>BOURGES</t>
  </si>
  <si>
    <t>Laura</t>
  </si>
  <si>
    <t>BOSSARD</t>
  </si>
  <si>
    <t>Lilou</t>
  </si>
  <si>
    <t>DEVOYE</t>
  </si>
  <si>
    <t>Noélie</t>
  </si>
  <si>
    <t>Sorène</t>
  </si>
  <si>
    <t>LAMY</t>
  </si>
  <si>
    <t>Louna</t>
  </si>
  <si>
    <t>RIOU</t>
  </si>
  <si>
    <t>Lison</t>
  </si>
  <si>
    <t>STÉPHAN</t>
  </si>
  <si>
    <t>Garance</t>
  </si>
  <si>
    <t xml:space="preserve">DE GRAILLY </t>
  </si>
  <si>
    <t xml:space="preserve">Clémence </t>
  </si>
  <si>
    <t>GALLOU</t>
  </si>
  <si>
    <t>Calista</t>
  </si>
  <si>
    <t>0772538</t>
  </si>
  <si>
    <t>Ninon</t>
  </si>
  <si>
    <t>GRAC</t>
  </si>
  <si>
    <t>Abigaëlle</t>
  </si>
  <si>
    <t>1228944</t>
  </si>
  <si>
    <t>LE PALUD</t>
  </si>
  <si>
    <t>Mathilde</t>
  </si>
  <si>
    <t>1282753</t>
  </si>
  <si>
    <t>MÉAR</t>
  </si>
  <si>
    <t>Hana</t>
  </si>
  <si>
    <t>1037220</t>
  </si>
  <si>
    <t>MERCIER</t>
  </si>
  <si>
    <t xml:space="preserve">Alizée </t>
  </si>
  <si>
    <t>1086776</t>
  </si>
  <si>
    <t>PAUL</t>
  </si>
  <si>
    <t>0989133</t>
  </si>
  <si>
    <t>PICARD</t>
  </si>
  <si>
    <t>1176308</t>
  </si>
  <si>
    <t>RIOU SHAW</t>
  </si>
  <si>
    <t>Tessa</t>
  </si>
  <si>
    <t>1086700</t>
  </si>
  <si>
    <t>SEITE</t>
  </si>
  <si>
    <t>Maaya</t>
  </si>
  <si>
    <t>1037309</t>
  </si>
  <si>
    <t>SIOU</t>
  </si>
  <si>
    <t>Perrine</t>
  </si>
  <si>
    <t>09877404</t>
  </si>
  <si>
    <t>0880467</t>
  </si>
  <si>
    <t xml:space="preserve">LE DIRAISON </t>
  </si>
  <si>
    <t>Brunhild</t>
  </si>
  <si>
    <t xml:space="preserve">GST </t>
  </si>
  <si>
    <t xml:space="preserve">APPERE </t>
  </si>
  <si>
    <t>Ludivine</t>
  </si>
  <si>
    <t>0697068</t>
  </si>
  <si>
    <t>CADIOU</t>
  </si>
  <si>
    <t>Alyssa</t>
  </si>
  <si>
    <t>0987372</t>
  </si>
  <si>
    <t>CROGUENNEC</t>
  </si>
  <si>
    <t>Hélène</t>
  </si>
  <si>
    <t>0068723</t>
  </si>
  <si>
    <t>GILLET</t>
  </si>
  <si>
    <t>Tiphaine</t>
  </si>
  <si>
    <t>0864154</t>
  </si>
  <si>
    <t>KEITE REYNES</t>
  </si>
  <si>
    <t>Alice</t>
  </si>
  <si>
    <t>1362082</t>
  </si>
  <si>
    <t>LE BOHEC - CARIOU</t>
  </si>
  <si>
    <t>Angélique</t>
  </si>
  <si>
    <t>0875891</t>
  </si>
  <si>
    <t>LE BRIAND</t>
  </si>
  <si>
    <t>Youna</t>
  </si>
  <si>
    <t>0698136</t>
  </si>
  <si>
    <t>MESSAGER</t>
  </si>
  <si>
    <t>Célia</t>
  </si>
  <si>
    <t>1086696</t>
  </si>
  <si>
    <t>TROADEC</t>
  </si>
  <si>
    <t>Elsa</t>
  </si>
  <si>
    <t>1086701</t>
  </si>
  <si>
    <t>VAILLANT</t>
  </si>
  <si>
    <t>0069627</t>
  </si>
  <si>
    <t xml:space="preserve">VAILLANT </t>
  </si>
  <si>
    <t>Justine</t>
  </si>
  <si>
    <t>0069628</t>
  </si>
  <si>
    <t>Maxi 4</t>
  </si>
  <si>
    <t>PALMARES FEDERALE 5 AINEES</t>
  </si>
  <si>
    <t>PALMARES FEDERALE 2 AINEES</t>
  </si>
  <si>
    <t>PALMARES FEDERALE 1 AINEES</t>
  </si>
  <si>
    <t>PALMARES FEDERALE 4 AINEES</t>
  </si>
  <si>
    <t>PALMARES FEDERALE AINEES</t>
  </si>
  <si>
    <t>PALMARES FEDERALE 3 AINEES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</si>
</sst>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Aptos Narrow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7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i/>
      <sz val="10"/>
      <color rgb="FF000000"/>
      <name val="Calibri"/>
      <family val="2"/>
    </font>
    <font>
      <sz val="14"/>
      <color rgb="FF000000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5B8B7"/>
        <bgColor rgb="FFE5B8B7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6" fillId="2" borderId="10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9" fillId="0" borderId="20" xfId="0" applyFont="1" applyBorder="1"/>
    <xf numFmtId="0" fontId="2" fillId="2" borderId="19" xfId="0" applyFont="1" applyFill="1" applyBorder="1"/>
    <xf numFmtId="0" fontId="2" fillId="2" borderId="13" xfId="0" applyFont="1" applyFill="1" applyBorder="1"/>
    <xf numFmtId="1" fontId="2" fillId="2" borderId="21" xfId="0" applyNumberFormat="1" applyFont="1" applyFill="1" applyBorder="1"/>
    <xf numFmtId="0" fontId="2" fillId="0" borderId="13" xfId="0" applyFont="1" applyBorder="1"/>
    <xf numFmtId="2" fontId="10" fillId="0" borderId="22" xfId="0" applyNumberFormat="1" applyFont="1" applyBorder="1" applyAlignment="1">
      <alignment horizontal="center"/>
    </xf>
    <xf numFmtId="1" fontId="2" fillId="0" borderId="13" xfId="0" applyNumberFormat="1" applyFont="1" applyBorder="1"/>
    <xf numFmtId="2" fontId="10" fillId="2" borderId="22" xfId="0" applyNumberFormat="1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2" fillId="0" borderId="20" xfId="0" applyFont="1" applyBorder="1"/>
    <xf numFmtId="2" fontId="2" fillId="0" borderId="20" xfId="0" applyNumberFormat="1" applyFont="1" applyBorder="1"/>
    <xf numFmtId="0" fontId="2" fillId="2" borderId="23" xfId="0" applyFont="1" applyFill="1" applyBorder="1"/>
    <xf numFmtId="0" fontId="2" fillId="2" borderId="24" xfId="0" applyFont="1" applyFill="1" applyBorder="1"/>
    <xf numFmtId="1" fontId="2" fillId="2" borderId="25" xfId="0" applyNumberFormat="1" applyFont="1" applyFill="1" applyBorder="1"/>
    <xf numFmtId="0" fontId="2" fillId="0" borderId="24" xfId="0" applyFont="1" applyBorder="1"/>
    <xf numFmtId="2" fontId="10" fillId="0" borderId="25" xfId="0" applyNumberFormat="1" applyFont="1" applyBorder="1" applyAlignment="1">
      <alignment horizontal="center"/>
    </xf>
    <xf numFmtId="1" fontId="2" fillId="0" borderId="24" xfId="0" applyNumberFormat="1" applyFont="1" applyBorder="1"/>
    <xf numFmtId="2" fontId="10" fillId="2" borderId="25" xfId="0" applyNumberFormat="1" applyFont="1" applyFill="1" applyBorder="1" applyAlignment="1">
      <alignment horizontal="center"/>
    </xf>
    <xf numFmtId="49" fontId="2" fillId="2" borderId="25" xfId="0" applyNumberFormat="1" applyFont="1" applyFill="1" applyBorder="1"/>
    <xf numFmtId="1" fontId="2" fillId="2" borderId="26" xfId="0" applyNumberFormat="1" applyFont="1" applyFill="1" applyBorder="1"/>
    <xf numFmtId="0" fontId="2" fillId="2" borderId="25" xfId="0" applyFont="1" applyFill="1" applyBorder="1"/>
    <xf numFmtId="0" fontId="12" fillId="2" borderId="17" xfId="0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 vertical="center"/>
    </xf>
    <xf numFmtId="2" fontId="11" fillId="2" borderId="19" xfId="0" applyNumberFormat="1" applyFont="1" applyFill="1" applyBorder="1" applyAlignment="1">
      <alignment horizontal="center"/>
    </xf>
    <xf numFmtId="2" fontId="12" fillId="2" borderId="19" xfId="0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2" borderId="28" xfId="0" applyFont="1" applyFill="1" applyBorder="1" applyAlignment="1">
      <alignment horizontal="center"/>
    </xf>
    <xf numFmtId="2" fontId="8" fillId="2" borderId="29" xfId="0" applyNumberFormat="1" applyFont="1" applyFill="1" applyBorder="1" applyAlignment="1">
      <alignment horizontal="center" vertical="center"/>
    </xf>
    <xf numFmtId="2" fontId="12" fillId="2" borderId="30" xfId="0" applyNumberFormat="1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2" fontId="11" fillId="2" borderId="32" xfId="0" applyNumberFormat="1" applyFont="1" applyFill="1" applyBorder="1" applyAlignment="1">
      <alignment horizontal="center"/>
    </xf>
    <xf numFmtId="2" fontId="11" fillId="2" borderId="33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2" borderId="20" xfId="0" applyFont="1" applyFill="1" applyBorder="1" applyAlignment="1">
      <alignment horizontal="left"/>
    </xf>
    <xf numFmtId="1" fontId="14" fillId="2" borderId="20" xfId="0" applyNumberFormat="1" applyFont="1" applyFill="1" applyBorder="1" applyAlignment="1">
      <alignment horizontal="right" vertical="center"/>
    </xf>
    <xf numFmtId="0" fontId="11" fillId="0" borderId="13" xfId="0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1" fontId="11" fillId="0" borderId="17" xfId="0" applyNumberFormat="1" applyFont="1" applyBorder="1" applyAlignment="1">
      <alignment horizontal="center"/>
    </xf>
    <xf numFmtId="1" fontId="14" fillId="2" borderId="20" xfId="0" applyNumberFormat="1" applyFont="1" applyFill="1" applyBorder="1" applyAlignment="1">
      <alignment horizontal="right"/>
    </xf>
    <xf numFmtId="49" fontId="14" fillId="2" borderId="20" xfId="0" applyNumberFormat="1" applyFont="1" applyFill="1" applyBorder="1" applyAlignment="1">
      <alignment horizontal="right"/>
    </xf>
    <xf numFmtId="1" fontId="11" fillId="2" borderId="20" xfId="0" applyNumberFormat="1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9" fillId="0" borderId="0" xfId="0" applyFont="1"/>
    <xf numFmtId="2" fontId="2" fillId="0" borderId="0" xfId="0" applyNumberFormat="1" applyFont="1"/>
    <xf numFmtId="1" fontId="2" fillId="2" borderId="21" xfId="0" applyNumberFormat="1" applyFont="1" applyFill="1" applyBorder="1" applyAlignment="1">
      <alignment horizontal="right"/>
    </xf>
    <xf numFmtId="1" fontId="2" fillId="2" borderId="25" xfId="0" applyNumberFormat="1" applyFont="1" applyFill="1" applyBorder="1" applyAlignment="1">
      <alignment horizontal="right"/>
    </xf>
    <xf numFmtId="49" fontId="2" fillId="2" borderId="25" xfId="0" applyNumberFormat="1" applyFont="1" applyFill="1" applyBorder="1" applyAlignment="1">
      <alignment horizontal="right"/>
    </xf>
    <xf numFmtId="0" fontId="2" fillId="2" borderId="35" xfId="0" applyFont="1" applyFill="1" applyBorder="1"/>
    <xf numFmtId="1" fontId="2" fillId="2" borderId="35" xfId="0" applyNumberFormat="1" applyFont="1" applyFill="1" applyBorder="1" applyAlignment="1">
      <alignment horizontal="right"/>
    </xf>
    <xf numFmtId="1" fontId="2" fillId="2" borderId="35" xfId="0" applyNumberFormat="1" applyFont="1" applyFill="1" applyBorder="1"/>
    <xf numFmtId="49" fontId="2" fillId="2" borderId="35" xfId="0" applyNumberFormat="1" applyFont="1" applyFill="1" applyBorder="1"/>
    <xf numFmtId="49" fontId="2" fillId="2" borderId="35" xfId="0" applyNumberFormat="1" applyFont="1" applyFill="1" applyBorder="1" applyAlignment="1">
      <alignment horizontal="right"/>
    </xf>
    <xf numFmtId="1" fontId="2" fillId="2" borderId="35" xfId="0" quotePrefix="1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6" fillId="2" borderId="4" xfId="0" applyFont="1" applyFill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6" fillId="2" borderId="7" xfId="0" applyFont="1" applyFill="1" applyBorder="1" applyAlignment="1">
      <alignment horizontal="center" vertical="center"/>
    </xf>
    <xf numFmtId="0" fontId="7" fillId="0" borderId="36" xfId="0" applyFont="1" applyBorder="1"/>
    <xf numFmtId="0" fontId="6" fillId="2" borderId="8" xfId="0" applyFont="1" applyFill="1" applyBorder="1" applyAlignment="1">
      <alignment horizontal="center" vertical="center"/>
    </xf>
    <xf numFmtId="0" fontId="7" fillId="0" borderId="37" xfId="0" applyFont="1" applyBorder="1"/>
    <xf numFmtId="0" fontId="6" fillId="2" borderId="9" xfId="0" applyFont="1" applyFill="1" applyBorder="1" applyAlignment="1">
      <alignment horizontal="center" vertical="center"/>
    </xf>
    <xf numFmtId="0" fontId="7" fillId="0" borderId="38" xfId="0" applyFont="1" applyBorder="1"/>
    <xf numFmtId="0" fontId="9" fillId="3" borderId="11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2" fillId="0" borderId="0" xfId="0" applyFont="1" applyAlignment="1">
      <alignment horizontal="center" vertical="center" wrapText="1"/>
    </xf>
    <xf numFmtId="0" fontId="12" fillId="2" borderId="39" xfId="0" applyFont="1" applyFill="1" applyBorder="1" applyAlignment="1">
      <alignment horizontal="center"/>
    </xf>
    <xf numFmtId="0" fontId="7" fillId="0" borderId="40" xfId="0" applyFont="1" applyBorder="1"/>
    <xf numFmtId="0" fontId="7" fillId="0" borderId="25" xfId="0" applyFont="1" applyBorder="1"/>
    <xf numFmtId="0" fontId="12" fillId="2" borderId="27" xfId="0" applyFont="1" applyFill="1" applyBorder="1" applyAlignment="1">
      <alignment horizontal="center"/>
    </xf>
    <xf numFmtId="0" fontId="7" fillId="0" borderId="22" xfId="0" applyFont="1" applyBorder="1"/>
    <xf numFmtId="0" fontId="13" fillId="2" borderId="4" xfId="0" applyFont="1" applyFill="1" applyBorder="1" applyAlignment="1">
      <alignment horizontal="center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2" fillId="0" borderId="34" xfId="0" applyFont="1" applyBorder="1"/>
    <xf numFmtId="2" fontId="2" fillId="0" borderId="3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2655-719D-8642-9C6B-2345C91A4904}">
  <dimension ref="A1:Z1045"/>
  <sheetViews>
    <sheetView workbookViewId="0">
      <selection activeCell="A5" sqref="A5:L5"/>
    </sheetView>
  </sheetViews>
  <sheetFormatPr baseColWidth="10" defaultColWidth="14.5" defaultRowHeight="16" x14ac:dyDescent="0.2"/>
  <cols>
    <col min="1" max="1" width="20.5" customWidth="1"/>
    <col min="2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3" width="10.6640625" customWidth="1"/>
  </cols>
  <sheetData>
    <row r="1" spans="1:26" ht="31.5" customHeight="1" x14ac:dyDescent="0.3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2"/>
      <c r="O1" s="66" t="s">
        <v>1</v>
      </c>
      <c r="P1" s="6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5"/>
      <c r="P2" s="6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3">
      <c r="A3" s="67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3"/>
      <c r="N3" s="2"/>
      <c r="O3" s="65"/>
      <c r="P3" s="6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65"/>
      <c r="P4" s="65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  <c r="M5" s="4"/>
      <c r="N5" s="2"/>
      <c r="O5" s="5" t="s">
        <v>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thickBot="1" x14ac:dyDescent="0.3">
      <c r="A6" s="71" t="s">
        <v>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5">
      <c r="A7" s="74" t="s">
        <v>5</v>
      </c>
      <c r="B7" s="76" t="s">
        <v>6</v>
      </c>
      <c r="C7" s="78" t="s">
        <v>7</v>
      </c>
      <c r="D7" s="68" t="s">
        <v>8</v>
      </c>
      <c r="E7" s="70"/>
      <c r="F7" s="68" t="s">
        <v>9</v>
      </c>
      <c r="G7" s="70"/>
      <c r="H7" s="68" t="s">
        <v>10</v>
      </c>
      <c r="I7" s="70"/>
      <c r="J7" s="68" t="s">
        <v>11</v>
      </c>
      <c r="K7" s="70"/>
      <c r="L7" s="6" t="s">
        <v>12</v>
      </c>
      <c r="M7" s="4"/>
      <c r="N7" s="2"/>
      <c r="O7" s="80" t="s">
        <v>13</v>
      </c>
      <c r="P7" s="81"/>
      <c r="Q7" s="81"/>
      <c r="R7" s="81"/>
      <c r="S7" s="81"/>
      <c r="T7" s="82"/>
      <c r="U7" s="2"/>
      <c r="V7" s="2"/>
      <c r="W7" s="2"/>
      <c r="X7" s="2"/>
      <c r="Y7" s="2"/>
      <c r="Z7" s="2"/>
    </row>
    <row r="8" spans="1:26" ht="15.75" customHeight="1" x14ac:dyDescent="0.25">
      <c r="A8" s="75"/>
      <c r="B8" s="77"/>
      <c r="C8" s="79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  <c r="U8" s="2"/>
      <c r="V8" s="2"/>
      <c r="W8" s="2"/>
      <c r="X8" s="2"/>
      <c r="Y8" s="2"/>
      <c r="Z8" s="2"/>
    </row>
    <row r="9" spans="1:26" ht="15.75" customHeight="1" x14ac:dyDescent="0.2">
      <c r="A9" s="58"/>
      <c r="B9" s="58"/>
      <c r="C9" s="60"/>
      <c r="D9" s="14"/>
      <c r="E9" s="15">
        <v>0</v>
      </c>
      <c r="F9" s="16"/>
      <c r="G9" s="15">
        <v>0</v>
      </c>
      <c r="H9" s="16"/>
      <c r="I9" s="15">
        <v>0</v>
      </c>
      <c r="J9" s="16"/>
      <c r="K9" s="15">
        <v>0</v>
      </c>
      <c r="L9" s="17">
        <f t="shared" ref="L9:L20" si="0">SUM($E9+$G9+$I9+$K9)</f>
        <v>0</v>
      </c>
      <c r="M9" s="18"/>
      <c r="N9" s="2"/>
      <c r="O9" s="19">
        <f>A5</f>
        <v>0</v>
      </c>
      <c r="P9" s="20">
        <f>E28</f>
        <v>0</v>
      </c>
      <c r="Q9" s="20">
        <f>G28</f>
        <v>0</v>
      </c>
      <c r="R9" s="20">
        <f>I28</f>
        <v>0</v>
      </c>
      <c r="S9" s="20">
        <f t="shared" ref="S9:T9" si="1">K28</f>
        <v>0</v>
      </c>
      <c r="T9" s="20">
        <f t="shared" si="1"/>
        <v>0</v>
      </c>
      <c r="U9" s="2"/>
      <c r="V9" s="2"/>
      <c r="W9" s="2"/>
      <c r="X9" s="2"/>
      <c r="Y9" s="2"/>
      <c r="Z9" s="2"/>
    </row>
    <row r="10" spans="1:26" ht="15.75" customHeight="1" x14ac:dyDescent="0.2">
      <c r="A10" s="58"/>
      <c r="B10" s="58"/>
      <c r="C10" s="60"/>
      <c r="D10" s="24"/>
      <c r="E10" s="25">
        <v>0</v>
      </c>
      <c r="F10" s="26"/>
      <c r="G10" s="25">
        <v>0</v>
      </c>
      <c r="H10" s="26"/>
      <c r="I10" s="25">
        <v>0</v>
      </c>
      <c r="J10" s="26"/>
      <c r="K10" s="25">
        <v>0</v>
      </c>
      <c r="L10" s="27">
        <f t="shared" si="0"/>
        <v>0</v>
      </c>
      <c r="M10" s="18"/>
      <c r="N10" s="2"/>
      <c r="O10" s="19">
        <f>A30</f>
        <v>0</v>
      </c>
      <c r="P10" s="20">
        <f>E53</f>
        <v>0</v>
      </c>
      <c r="Q10" s="20">
        <f>G53</f>
        <v>0</v>
      </c>
      <c r="R10" s="20">
        <f>I53</f>
        <v>0</v>
      </c>
      <c r="S10" s="20">
        <f t="shared" ref="S10:T10" si="2">K53</f>
        <v>0</v>
      </c>
      <c r="T10" s="20">
        <f t="shared" si="2"/>
        <v>0</v>
      </c>
      <c r="U10" s="2"/>
      <c r="V10" s="2"/>
      <c r="W10" s="2"/>
      <c r="X10" s="2"/>
      <c r="Y10" s="2"/>
      <c r="Z10" s="2"/>
    </row>
    <row r="11" spans="1:26" ht="15.75" customHeight="1" x14ac:dyDescent="0.2">
      <c r="A11" s="58"/>
      <c r="B11" s="58"/>
      <c r="C11" s="60"/>
      <c r="D11" s="24"/>
      <c r="E11" s="25">
        <v>0</v>
      </c>
      <c r="F11" s="26"/>
      <c r="G11" s="25">
        <v>0</v>
      </c>
      <c r="H11" s="26"/>
      <c r="I11" s="25">
        <v>0</v>
      </c>
      <c r="J11" s="26"/>
      <c r="K11" s="25">
        <v>0</v>
      </c>
      <c r="L11" s="27">
        <f t="shared" si="0"/>
        <v>0</v>
      </c>
      <c r="M11" s="18"/>
      <c r="N11" s="2"/>
      <c r="O11" s="19">
        <f>A55</f>
        <v>0</v>
      </c>
      <c r="P11" s="20">
        <f>E78</f>
        <v>0</v>
      </c>
      <c r="Q11" s="20">
        <f>G78</f>
        <v>0</v>
      </c>
      <c r="R11" s="20">
        <f>I78</f>
        <v>0</v>
      </c>
      <c r="S11" s="20">
        <f t="shared" ref="S11:T11" si="3">K78</f>
        <v>0</v>
      </c>
      <c r="T11" s="20">
        <f t="shared" si="3"/>
        <v>0</v>
      </c>
      <c r="U11" s="2"/>
      <c r="V11" s="2"/>
      <c r="W11" s="2"/>
      <c r="X11" s="2"/>
      <c r="Y11" s="2"/>
      <c r="Z11" s="2"/>
    </row>
    <row r="12" spans="1:26" ht="15.75" customHeight="1" x14ac:dyDescent="0.2">
      <c r="A12" s="58"/>
      <c r="B12" s="58"/>
      <c r="C12" s="60"/>
      <c r="D12" s="24"/>
      <c r="E12" s="25">
        <v>0</v>
      </c>
      <c r="F12" s="26"/>
      <c r="G12" s="25">
        <v>0</v>
      </c>
      <c r="H12" s="26"/>
      <c r="I12" s="25">
        <v>0</v>
      </c>
      <c r="J12" s="26"/>
      <c r="K12" s="25">
        <v>0</v>
      </c>
      <c r="L12" s="27">
        <f t="shared" si="0"/>
        <v>0</v>
      </c>
      <c r="M12" s="18"/>
      <c r="N12" s="2"/>
      <c r="O12" s="19">
        <f>A80</f>
        <v>0</v>
      </c>
      <c r="P12" s="20">
        <f>E103</f>
        <v>0</v>
      </c>
      <c r="Q12" s="20">
        <f>G103</f>
        <v>0</v>
      </c>
      <c r="R12" s="20">
        <f>I103</f>
        <v>0</v>
      </c>
      <c r="S12" s="20">
        <f t="shared" ref="S12:T12" si="4">K103</f>
        <v>0</v>
      </c>
      <c r="T12" s="20">
        <f t="shared" si="4"/>
        <v>0</v>
      </c>
      <c r="U12" s="2"/>
      <c r="V12" s="2"/>
      <c r="W12" s="2"/>
      <c r="X12" s="2"/>
      <c r="Y12" s="2"/>
      <c r="Z12" s="2"/>
    </row>
    <row r="13" spans="1:26" ht="15.75" customHeight="1" x14ac:dyDescent="0.2">
      <c r="A13" s="58"/>
      <c r="B13" s="58"/>
      <c r="C13" s="61"/>
      <c r="D13" s="24"/>
      <c r="E13" s="25">
        <v>0</v>
      </c>
      <c r="F13" s="26"/>
      <c r="G13" s="25">
        <v>0</v>
      </c>
      <c r="H13" s="26"/>
      <c r="I13" s="25">
        <v>0</v>
      </c>
      <c r="J13" s="26"/>
      <c r="K13" s="25">
        <v>0</v>
      </c>
      <c r="L13" s="27">
        <f t="shared" si="0"/>
        <v>0</v>
      </c>
      <c r="M13" s="18"/>
      <c r="N13" s="2"/>
      <c r="O13" s="19">
        <f>A105</f>
        <v>0</v>
      </c>
      <c r="P13" s="20" t="e">
        <f>E128</f>
        <v>#NUM!</v>
      </c>
      <c r="Q13" s="20" t="e">
        <f>G128</f>
        <v>#NUM!</v>
      </c>
      <c r="R13" s="20" t="e">
        <f>I128</f>
        <v>#NUM!</v>
      </c>
      <c r="S13" s="20" t="e">
        <f t="shared" ref="S13:T13" si="5">K128</f>
        <v>#NUM!</v>
      </c>
      <c r="T13" s="20" t="e">
        <f t="shared" si="5"/>
        <v>#NUM!</v>
      </c>
      <c r="U13" s="2"/>
      <c r="V13" s="2"/>
      <c r="W13" s="2"/>
      <c r="X13" s="2"/>
      <c r="Y13" s="2"/>
      <c r="Z13" s="2"/>
    </row>
    <row r="14" spans="1:26" ht="15.75" customHeight="1" x14ac:dyDescent="0.2">
      <c r="A14" s="58"/>
      <c r="B14" s="58"/>
      <c r="C14" s="60"/>
      <c r="D14" s="24"/>
      <c r="E14" s="25">
        <v>0</v>
      </c>
      <c r="F14" s="26"/>
      <c r="G14" s="25">
        <v>0</v>
      </c>
      <c r="H14" s="26"/>
      <c r="I14" s="25">
        <v>0</v>
      </c>
      <c r="J14" s="26"/>
      <c r="K14" s="25">
        <v>0</v>
      </c>
      <c r="L14" s="27">
        <f t="shared" si="0"/>
        <v>0</v>
      </c>
      <c r="M14" s="18"/>
      <c r="N14" s="2"/>
      <c r="O14" s="19">
        <f>A130</f>
        <v>0</v>
      </c>
      <c r="P14" s="20" t="e">
        <f>E153</f>
        <v>#NUM!</v>
      </c>
      <c r="Q14" s="20" t="e">
        <f>G153</f>
        <v>#NUM!</v>
      </c>
      <c r="R14" s="20" t="e">
        <f>I153</f>
        <v>#NUM!</v>
      </c>
      <c r="S14" s="20" t="e">
        <f t="shared" ref="S14:T14" si="6">K153</f>
        <v>#NUM!</v>
      </c>
      <c r="T14" s="20" t="e">
        <f t="shared" si="6"/>
        <v>#NUM!</v>
      </c>
      <c r="U14" s="2"/>
      <c r="V14" s="2"/>
      <c r="W14" s="2"/>
      <c r="X14" s="2"/>
      <c r="Y14" s="2"/>
      <c r="Z14" s="2"/>
    </row>
    <row r="15" spans="1:26" ht="15.75" customHeight="1" x14ac:dyDescent="0.2">
      <c r="A15" s="58"/>
      <c r="B15" s="58"/>
      <c r="C15" s="61"/>
      <c r="D15" s="24"/>
      <c r="E15" s="25">
        <v>0</v>
      </c>
      <c r="F15" s="26"/>
      <c r="G15" s="25">
        <v>0</v>
      </c>
      <c r="H15" s="26"/>
      <c r="I15" s="25">
        <v>0</v>
      </c>
      <c r="J15" s="26"/>
      <c r="K15" s="25">
        <v>0</v>
      </c>
      <c r="L15" s="27">
        <f t="shared" si="0"/>
        <v>0</v>
      </c>
      <c r="M15" s="18"/>
      <c r="N15" s="2"/>
      <c r="O15" s="19" t="str">
        <f>A155</f>
        <v>ASSOCIATION</v>
      </c>
      <c r="P15" s="20" t="e">
        <f>E178</f>
        <v>#NUM!</v>
      </c>
      <c r="Q15" s="20" t="e">
        <f>G178</f>
        <v>#NUM!</v>
      </c>
      <c r="R15" s="20" t="e">
        <f>I178</f>
        <v>#NUM!</v>
      </c>
      <c r="S15" s="20" t="e">
        <f t="shared" ref="S15:T15" si="7">K178</f>
        <v>#NUM!</v>
      </c>
      <c r="T15" s="20" t="e">
        <f t="shared" si="7"/>
        <v>#NUM!</v>
      </c>
      <c r="U15" s="2"/>
      <c r="V15" s="2"/>
      <c r="W15" s="2"/>
      <c r="X15" s="2"/>
      <c r="Y15" s="2"/>
      <c r="Z15" s="2"/>
    </row>
    <row r="16" spans="1:26" ht="15.75" customHeight="1" x14ac:dyDescent="0.2">
      <c r="A16" s="58"/>
      <c r="B16" s="58"/>
      <c r="C16" s="60"/>
      <c r="D16" s="24"/>
      <c r="E16" s="25">
        <v>0</v>
      </c>
      <c r="F16" s="26"/>
      <c r="G16" s="25">
        <v>0</v>
      </c>
      <c r="H16" s="26"/>
      <c r="I16" s="25">
        <v>0</v>
      </c>
      <c r="J16" s="26"/>
      <c r="K16" s="25">
        <v>0</v>
      </c>
      <c r="L16" s="27">
        <f t="shared" si="0"/>
        <v>0</v>
      </c>
      <c r="M16" s="18"/>
      <c r="N16" s="2"/>
      <c r="O16" s="19" t="str">
        <f>A180</f>
        <v>ASSOCIATION</v>
      </c>
      <c r="P16" s="20" t="e">
        <f>E203</f>
        <v>#NUM!</v>
      </c>
      <c r="Q16" s="20" t="e">
        <f>G203</f>
        <v>#NUM!</v>
      </c>
      <c r="R16" s="20" t="e">
        <f>I203</f>
        <v>#NUM!</v>
      </c>
      <c r="S16" s="20" t="e">
        <f t="shared" ref="S16:T16" si="8">K203</f>
        <v>#NUM!</v>
      </c>
      <c r="T16" s="20" t="e">
        <f t="shared" si="8"/>
        <v>#NUM!</v>
      </c>
      <c r="U16" s="2"/>
      <c r="V16" s="2"/>
      <c r="W16" s="2"/>
      <c r="X16" s="2"/>
      <c r="Y16" s="2"/>
      <c r="Z16" s="2"/>
    </row>
    <row r="17" spans="1:26" ht="15.75" customHeight="1" x14ac:dyDescent="0.2">
      <c r="A17" s="58"/>
      <c r="B17" s="58"/>
      <c r="C17" s="60"/>
      <c r="D17" s="24"/>
      <c r="E17" s="25">
        <v>0</v>
      </c>
      <c r="F17" s="26"/>
      <c r="G17" s="25">
        <v>0</v>
      </c>
      <c r="H17" s="26"/>
      <c r="I17" s="25">
        <v>0</v>
      </c>
      <c r="J17" s="26"/>
      <c r="K17" s="25">
        <v>0</v>
      </c>
      <c r="L17" s="27">
        <f t="shared" si="0"/>
        <v>0</v>
      </c>
      <c r="M17" s="18"/>
      <c r="N17" s="2"/>
      <c r="O17" s="19" t="str">
        <f>A205</f>
        <v>ASSOCIATION</v>
      </c>
      <c r="P17" s="20" t="e">
        <f>E228</f>
        <v>#NUM!</v>
      </c>
      <c r="Q17" s="20" t="e">
        <f>G228</f>
        <v>#NUM!</v>
      </c>
      <c r="R17" s="20" t="e">
        <f>I228</f>
        <v>#NUM!</v>
      </c>
      <c r="S17" s="20" t="e">
        <f t="shared" ref="S17:T17" si="9">K228</f>
        <v>#NUM!</v>
      </c>
      <c r="T17" s="20" t="e">
        <f t="shared" si="9"/>
        <v>#NUM!</v>
      </c>
      <c r="U17" s="2"/>
      <c r="V17" s="2"/>
      <c r="W17" s="2"/>
      <c r="X17" s="2"/>
      <c r="Y17" s="2"/>
      <c r="Z17" s="2"/>
    </row>
    <row r="18" spans="1:26" ht="15.75" customHeight="1" x14ac:dyDescent="0.2">
      <c r="A18" s="58"/>
      <c r="B18" s="58"/>
      <c r="C18" s="60"/>
      <c r="D18" s="24"/>
      <c r="E18" s="25">
        <v>0</v>
      </c>
      <c r="F18" s="26"/>
      <c r="G18" s="25">
        <v>0</v>
      </c>
      <c r="H18" s="26"/>
      <c r="I18" s="25">
        <v>0</v>
      </c>
      <c r="J18" s="26"/>
      <c r="K18" s="25">
        <v>0</v>
      </c>
      <c r="L18" s="27">
        <f t="shared" si="0"/>
        <v>0</v>
      </c>
      <c r="M18" s="18"/>
      <c r="N18" s="2"/>
      <c r="O18" s="19" t="str">
        <f>A230</f>
        <v>ASSOCIATION</v>
      </c>
      <c r="P18" s="20" t="e">
        <f>E253</f>
        <v>#NUM!</v>
      </c>
      <c r="Q18" s="20" t="e">
        <f>G253</f>
        <v>#NUM!</v>
      </c>
      <c r="R18" s="20" t="e">
        <f>I253</f>
        <v>#NUM!</v>
      </c>
      <c r="S18" s="20" t="e">
        <f t="shared" ref="S18:T18" si="10">K253</f>
        <v>#NUM!</v>
      </c>
      <c r="T18" s="20" t="e">
        <f t="shared" si="10"/>
        <v>#NUM!</v>
      </c>
      <c r="U18" s="2"/>
      <c r="V18" s="2"/>
      <c r="W18" s="2"/>
      <c r="X18" s="2"/>
      <c r="Y18" s="2"/>
      <c r="Z18" s="2"/>
    </row>
    <row r="19" spans="1:26" ht="15.75" customHeight="1" x14ac:dyDescent="0.2">
      <c r="A19" s="58"/>
      <c r="B19" s="58"/>
      <c r="C19" s="60"/>
      <c r="D19" s="24"/>
      <c r="E19" s="25">
        <v>0</v>
      </c>
      <c r="F19" s="26"/>
      <c r="G19" s="25">
        <v>0</v>
      </c>
      <c r="H19" s="26"/>
      <c r="I19" s="25">
        <v>0</v>
      </c>
      <c r="J19" s="26"/>
      <c r="K19" s="25">
        <v>0</v>
      </c>
      <c r="L19" s="27">
        <f t="shared" si="0"/>
        <v>0</v>
      </c>
      <c r="M19" s="18"/>
      <c r="N19" s="2"/>
      <c r="O19" s="19" t="str">
        <f>A255</f>
        <v>ASSOCIATION</v>
      </c>
      <c r="P19" s="20" t="e">
        <f>E278</f>
        <v>#NUM!</v>
      </c>
      <c r="Q19" s="20" t="e">
        <f>G278</f>
        <v>#NUM!</v>
      </c>
      <c r="R19" s="20" t="e">
        <f>I278</f>
        <v>#NUM!</v>
      </c>
      <c r="S19" s="20" t="e">
        <f t="shared" ref="S19:T19" si="11">K278</f>
        <v>#NUM!</v>
      </c>
      <c r="T19" s="20" t="e">
        <f t="shared" si="11"/>
        <v>#NUM!</v>
      </c>
      <c r="U19" s="2"/>
      <c r="V19" s="83" t="s">
        <v>17</v>
      </c>
      <c r="W19" s="65"/>
      <c r="X19" s="2"/>
      <c r="Y19" s="2"/>
      <c r="Z19" s="2"/>
    </row>
    <row r="20" spans="1:26" ht="15.75" customHeight="1" x14ac:dyDescent="0.2">
      <c r="A20" s="58"/>
      <c r="B20" s="58"/>
      <c r="C20" s="60"/>
      <c r="D20" s="24"/>
      <c r="E20" s="25">
        <v>0</v>
      </c>
      <c r="F20" s="26"/>
      <c r="G20" s="25">
        <v>0</v>
      </c>
      <c r="H20" s="26"/>
      <c r="I20" s="25">
        <v>0</v>
      </c>
      <c r="J20" s="26"/>
      <c r="K20" s="25">
        <v>0</v>
      </c>
      <c r="L20" s="27">
        <f t="shared" si="0"/>
        <v>0</v>
      </c>
      <c r="M20" s="18"/>
      <c r="N20" s="2"/>
      <c r="O20" s="19" t="str">
        <f>A280</f>
        <v>ASSOCIATION</v>
      </c>
      <c r="P20" s="20" t="e">
        <f>E303</f>
        <v>#NUM!</v>
      </c>
      <c r="Q20" s="20" t="e">
        <f>G303</f>
        <v>#NUM!</v>
      </c>
      <c r="R20" s="20" t="e">
        <f>I303</f>
        <v>#NUM!</v>
      </c>
      <c r="S20" s="20" t="e">
        <f t="shared" ref="S20:T20" si="12">K303</f>
        <v>#NUM!</v>
      </c>
      <c r="T20" s="20" t="e">
        <f t="shared" si="12"/>
        <v>#NUM!</v>
      </c>
      <c r="U20" s="2"/>
      <c r="V20" s="65"/>
      <c r="W20" s="65"/>
      <c r="X20" s="2"/>
      <c r="Y20" s="2"/>
      <c r="Z20" s="2"/>
    </row>
    <row r="21" spans="1:26" ht="15.75" customHeight="1" x14ac:dyDescent="0.2">
      <c r="A21" s="84" t="s">
        <v>18</v>
      </c>
      <c r="B21" s="85"/>
      <c r="C21" s="86"/>
      <c r="D21" s="31"/>
      <c r="E21" s="32">
        <f>SMALL(E9:E20,1)</f>
        <v>0</v>
      </c>
      <c r="F21" s="32"/>
      <c r="G21" s="32">
        <f>SMALL(G9:G20,1)</f>
        <v>0</v>
      </c>
      <c r="H21" s="32"/>
      <c r="I21" s="32">
        <f>SMALL(I9:I20,1)</f>
        <v>0</v>
      </c>
      <c r="J21" s="32"/>
      <c r="K21" s="32">
        <f>SMALL(K9:K20,1)</f>
        <v>0</v>
      </c>
      <c r="L21" s="33"/>
      <c r="M21" s="18"/>
      <c r="N21" s="2"/>
      <c r="O21" s="19" t="str">
        <f>A305</f>
        <v>ASSOCIATION</v>
      </c>
      <c r="P21" s="20" t="e">
        <f>E328</f>
        <v>#NUM!</v>
      </c>
      <c r="Q21" s="20" t="e">
        <f>G328</f>
        <v>#NUM!</v>
      </c>
      <c r="R21" s="20" t="e">
        <f>I328</f>
        <v>#NUM!</v>
      </c>
      <c r="S21" s="20" t="e">
        <f t="shared" ref="S21:T21" si="13">K328</f>
        <v>#NUM!</v>
      </c>
      <c r="T21" s="20" t="e">
        <f t="shared" si="13"/>
        <v>#NUM!</v>
      </c>
      <c r="U21" s="2"/>
      <c r="V21" s="65"/>
      <c r="W21" s="65"/>
      <c r="X21" s="2"/>
      <c r="Y21" s="2"/>
      <c r="Z21" s="2"/>
    </row>
    <row r="22" spans="1:26" ht="15.75" customHeight="1" x14ac:dyDescent="0.2">
      <c r="A22" s="87" t="s">
        <v>18</v>
      </c>
      <c r="B22" s="81"/>
      <c r="C22" s="88"/>
      <c r="D22" s="31"/>
      <c r="E22" s="32">
        <f>SMALL(E9:E20,2)</f>
        <v>0</v>
      </c>
      <c r="F22" s="32"/>
      <c r="G22" s="32">
        <f>SMALL(G9:G20,2)</f>
        <v>0</v>
      </c>
      <c r="H22" s="32"/>
      <c r="I22" s="32">
        <f>SMALL(I9:I20,2)</f>
        <v>0</v>
      </c>
      <c r="J22" s="32"/>
      <c r="K22" s="32">
        <f>SMALL(K9:K20,2)</f>
        <v>0</v>
      </c>
      <c r="L22" s="34"/>
      <c r="M22" s="35"/>
      <c r="N22" s="2"/>
      <c r="O22" s="19" t="str">
        <f>A330</f>
        <v>ASSOCIATION</v>
      </c>
      <c r="P22" s="20" t="e">
        <f>E353</f>
        <v>#NUM!</v>
      </c>
      <c r="Q22" s="20" t="e">
        <f>G353</f>
        <v>#NUM!</v>
      </c>
      <c r="R22" s="20" t="e">
        <f>I353</f>
        <v>#NUM!</v>
      </c>
      <c r="S22" s="20" t="e">
        <f t="shared" ref="S22:T22" si="14">K353</f>
        <v>#NUM!</v>
      </c>
      <c r="T22" s="20" t="e">
        <f t="shared" si="14"/>
        <v>#NUM!</v>
      </c>
      <c r="U22" s="2"/>
      <c r="V22" s="65"/>
      <c r="W22" s="65"/>
      <c r="X22" s="2"/>
      <c r="Y22" s="2"/>
      <c r="Z22" s="2"/>
    </row>
    <row r="23" spans="1:26" ht="15.75" customHeight="1" x14ac:dyDescent="0.2">
      <c r="A23" s="87" t="s">
        <v>18</v>
      </c>
      <c r="B23" s="81"/>
      <c r="C23" s="88"/>
      <c r="D23" s="31"/>
      <c r="E23" s="32">
        <f>SMALL(E9:E20,3)</f>
        <v>0</v>
      </c>
      <c r="F23" s="32"/>
      <c r="G23" s="32">
        <f>SMALL(G9:G20,3)</f>
        <v>0</v>
      </c>
      <c r="H23" s="32"/>
      <c r="I23" s="32">
        <f>SMALL(I9:I20,3)</f>
        <v>0</v>
      </c>
      <c r="J23" s="32"/>
      <c r="K23" s="32">
        <f>SMALL(K9:K20,3)</f>
        <v>0</v>
      </c>
      <c r="L23" s="34"/>
      <c r="M23" s="35"/>
      <c r="N23" s="2"/>
      <c r="O23" s="19" t="str">
        <f>A355</f>
        <v>ASSOCIATION</v>
      </c>
      <c r="P23" s="20" t="e">
        <f>E378</f>
        <v>#NUM!</v>
      </c>
      <c r="Q23" s="20" t="e">
        <f>G378</f>
        <v>#NUM!</v>
      </c>
      <c r="R23" s="20" t="e">
        <f>I378</f>
        <v>#NUM!</v>
      </c>
      <c r="S23" s="20" t="e">
        <f t="shared" ref="S23:T23" si="15">K378</f>
        <v>#NUM!</v>
      </c>
      <c r="T23" s="20" t="e">
        <f t="shared" si="15"/>
        <v>#NUM!</v>
      </c>
      <c r="U23" s="2"/>
      <c r="V23" s="65"/>
      <c r="W23" s="65"/>
      <c r="X23" s="2"/>
      <c r="Y23" s="2"/>
      <c r="Z23" s="2"/>
    </row>
    <row r="24" spans="1:26" ht="15.75" customHeight="1" x14ac:dyDescent="0.2">
      <c r="A24" s="87" t="s">
        <v>18</v>
      </c>
      <c r="B24" s="81"/>
      <c r="C24" s="88"/>
      <c r="D24" s="31"/>
      <c r="E24" s="32">
        <f>SMALL(E9:E20,4)</f>
        <v>0</v>
      </c>
      <c r="F24" s="32"/>
      <c r="G24" s="32">
        <f>SMALL(G9:G20,4)</f>
        <v>0</v>
      </c>
      <c r="H24" s="32"/>
      <c r="I24" s="32">
        <f>SMALL(I9:I20,4)</f>
        <v>0</v>
      </c>
      <c r="J24" s="32"/>
      <c r="K24" s="32">
        <f>SMALL(K9:K20,4)</f>
        <v>0</v>
      </c>
      <c r="L24" s="34"/>
      <c r="M24" s="36"/>
      <c r="N24" s="2"/>
      <c r="O24" s="19"/>
      <c r="P24" s="19"/>
      <c r="Q24" s="19"/>
      <c r="R24" s="19"/>
      <c r="S24" s="19"/>
      <c r="T24" s="19"/>
      <c r="U24" s="2"/>
      <c r="V24" s="65"/>
      <c r="W24" s="65"/>
      <c r="X24" s="2"/>
      <c r="Y24" s="2"/>
      <c r="Z24" s="2"/>
    </row>
    <row r="25" spans="1:26" ht="15.75" customHeight="1" x14ac:dyDescent="0.2">
      <c r="A25" s="87" t="s">
        <v>18</v>
      </c>
      <c r="B25" s="81"/>
      <c r="C25" s="88"/>
      <c r="D25" s="37"/>
      <c r="E25" s="32">
        <f>SMALL(E9:E20,5)</f>
        <v>0</v>
      </c>
      <c r="F25" s="38"/>
      <c r="G25" s="38">
        <f>SMALL(G9:G20,5)</f>
        <v>0</v>
      </c>
      <c r="H25" s="38"/>
      <c r="I25" s="32">
        <f>SMALL(I9:I20,5)</f>
        <v>0</v>
      </c>
      <c r="J25" s="38"/>
      <c r="K25" s="38">
        <f>SMALL(K9:K20,5)</f>
        <v>0</v>
      </c>
      <c r="L25" s="39"/>
      <c r="M25" s="36"/>
      <c r="N25" s="2"/>
      <c r="O25" s="19"/>
      <c r="P25" s="19"/>
      <c r="Q25" s="19"/>
      <c r="R25" s="19"/>
      <c r="S25" s="19"/>
      <c r="T25" s="19"/>
      <c r="U25" s="2"/>
      <c r="V25" s="65"/>
      <c r="W25" s="65"/>
      <c r="X25" s="2"/>
      <c r="Y25" s="2"/>
      <c r="Z25" s="2"/>
    </row>
    <row r="26" spans="1:26" ht="15.75" customHeight="1" x14ac:dyDescent="0.2">
      <c r="A26" s="87" t="s">
        <v>18</v>
      </c>
      <c r="B26" s="81"/>
      <c r="C26" s="88"/>
      <c r="D26" s="37"/>
      <c r="E26" s="32">
        <f>SMALL(E9:E20,6)</f>
        <v>0</v>
      </c>
      <c r="F26" s="38"/>
      <c r="G26" s="38">
        <f>SMALL(G9:G20,6)</f>
        <v>0</v>
      </c>
      <c r="H26" s="38"/>
      <c r="I26" s="38">
        <f>SMALL(I9:I20,6)</f>
        <v>0</v>
      </c>
      <c r="J26" s="38"/>
      <c r="K26" s="38">
        <f>SMALL(K9:K20,6)</f>
        <v>0</v>
      </c>
      <c r="L26" s="39"/>
      <c r="M26" s="36"/>
      <c r="N26" s="2"/>
      <c r="O26" s="19"/>
      <c r="P26" s="19"/>
      <c r="Q26" s="19"/>
      <c r="R26" s="19"/>
      <c r="S26" s="19"/>
      <c r="T26" s="19"/>
      <c r="U26" s="2"/>
      <c r="V26" s="65"/>
      <c r="W26" s="65"/>
      <c r="X26" s="2"/>
      <c r="Y26" s="2"/>
      <c r="Z26" s="2"/>
    </row>
    <row r="27" spans="1:26" ht="15.75" customHeight="1" x14ac:dyDescent="0.2">
      <c r="A27" s="87" t="s">
        <v>18</v>
      </c>
      <c r="B27" s="81"/>
      <c r="C27" s="88"/>
      <c r="D27" s="37"/>
      <c r="E27" s="38">
        <f>SMALL(E9:E20,7)</f>
        <v>0</v>
      </c>
      <c r="F27" s="38"/>
      <c r="G27" s="38">
        <f>SMALL(G9:G20,7)</f>
        <v>0</v>
      </c>
      <c r="H27" s="38"/>
      <c r="I27" s="38">
        <f>SMALL(I9:I20,7)</f>
        <v>0</v>
      </c>
      <c r="J27" s="38"/>
      <c r="K27" s="38">
        <f>SMALL(K9:K20,7)</f>
        <v>0</v>
      </c>
      <c r="L27" s="39"/>
      <c r="M27" s="36"/>
      <c r="N27" s="2"/>
      <c r="O27" s="19"/>
      <c r="P27" s="19"/>
      <c r="Q27" s="19"/>
      <c r="R27" s="19"/>
      <c r="S27" s="19"/>
      <c r="T27" s="19"/>
      <c r="U27" s="2"/>
      <c r="V27" s="65"/>
      <c r="W27" s="65"/>
      <c r="X27" s="2"/>
      <c r="Y27" s="2"/>
      <c r="Z27" s="2"/>
    </row>
    <row r="28" spans="1:26" ht="15.75" customHeight="1" thickBot="1" x14ac:dyDescent="0.3">
      <c r="A28" s="89" t="s">
        <v>19</v>
      </c>
      <c r="B28" s="72"/>
      <c r="C28" s="73"/>
      <c r="D28" s="40"/>
      <c r="E28" s="41">
        <f>SUM(E9:E20)-E21-E22-E23-E24-E25-E26-E27</f>
        <v>0</v>
      </c>
      <c r="F28" s="41"/>
      <c r="G28" s="41">
        <f>SUM(G9:G20)-G21-G22-G23-G24-G25-G26-G27</f>
        <v>0</v>
      </c>
      <c r="H28" s="41"/>
      <c r="I28" s="41">
        <f>SUM(I9:I20)-I21-I22-I23-I24-I25-I26-I27</f>
        <v>0</v>
      </c>
      <c r="J28" s="41"/>
      <c r="K28" s="41">
        <f>SUM(K9:K20)-K21-K22-K23-K24-K25-K26-K27</f>
        <v>0</v>
      </c>
      <c r="L28" s="42">
        <f>SUM($E28+$G28+$I28+$K28)</f>
        <v>0</v>
      </c>
      <c r="M28" s="43"/>
      <c r="N28" s="2"/>
      <c r="O28" s="19"/>
      <c r="P28" s="19"/>
      <c r="Q28" s="19"/>
      <c r="R28" s="19"/>
      <c r="S28" s="19"/>
      <c r="T28" s="19"/>
      <c r="U28" s="2"/>
      <c r="V28" s="65"/>
      <c r="W28" s="65"/>
      <c r="X28" s="2"/>
      <c r="Y28" s="2"/>
      <c r="Z28" s="2"/>
    </row>
    <row r="29" spans="1:26" ht="15.75" customHeight="1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65"/>
      <c r="W29" s="65"/>
      <c r="X29" s="2"/>
      <c r="Y29" s="2"/>
      <c r="Z29" s="2"/>
    </row>
    <row r="30" spans="1:26" ht="15.75" customHeight="1" x14ac:dyDescent="0.2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70"/>
      <c r="M30" s="4"/>
      <c r="N30" s="2"/>
      <c r="O30" s="2"/>
      <c r="P30" s="2"/>
      <c r="Q30" s="2"/>
      <c r="R30" s="2"/>
      <c r="S30" s="2"/>
      <c r="T30" s="2"/>
      <c r="U30" s="2"/>
      <c r="V30" s="65"/>
      <c r="W30" s="65"/>
      <c r="X30" s="2"/>
      <c r="Y30" s="2"/>
      <c r="Z30" s="2"/>
    </row>
    <row r="31" spans="1:26" ht="15.75" customHeight="1" thickBot="1" x14ac:dyDescent="0.3">
      <c r="A31" s="71" t="str">
        <f>$A$6</f>
        <v>CATEGORIE: FEDERALE 5 AINEES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74" t="s">
        <v>5</v>
      </c>
      <c r="B32" s="76" t="s">
        <v>6</v>
      </c>
      <c r="C32" s="78" t="s">
        <v>7</v>
      </c>
      <c r="D32" s="68" t="s">
        <v>8</v>
      </c>
      <c r="E32" s="70"/>
      <c r="F32" s="68" t="s">
        <v>9</v>
      </c>
      <c r="G32" s="70"/>
      <c r="H32" s="68" t="s">
        <v>10</v>
      </c>
      <c r="I32" s="70"/>
      <c r="J32" s="68" t="s">
        <v>11</v>
      </c>
      <c r="K32" s="70"/>
      <c r="L32" s="6" t="s">
        <v>12</v>
      </c>
      <c r="M32" s="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75"/>
      <c r="B33" s="77"/>
      <c r="C33" s="79"/>
      <c r="D33" s="7" t="s">
        <v>14</v>
      </c>
      <c r="E33" s="8" t="s">
        <v>15</v>
      </c>
      <c r="F33" s="7" t="s">
        <v>14</v>
      </c>
      <c r="G33" s="8" t="s">
        <v>15</v>
      </c>
      <c r="H33" s="7" t="s">
        <v>14</v>
      </c>
      <c r="I33" s="8" t="s">
        <v>15</v>
      </c>
      <c r="J33" s="7" t="s">
        <v>14</v>
      </c>
      <c r="K33" s="8" t="s">
        <v>15</v>
      </c>
      <c r="L33" s="9"/>
      <c r="M33" s="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58"/>
      <c r="B34" s="58"/>
      <c r="C34" s="60"/>
      <c r="D34" s="14"/>
      <c r="E34" s="15">
        <v>0</v>
      </c>
      <c r="F34" s="16"/>
      <c r="G34" s="15">
        <v>0</v>
      </c>
      <c r="H34" s="16"/>
      <c r="I34" s="15">
        <v>0</v>
      </c>
      <c r="J34" s="16"/>
      <c r="K34" s="15">
        <v>0</v>
      </c>
      <c r="L34" s="17">
        <f t="shared" ref="L34:L45" si="16">SUM($E34+$G34+$I34+$K34)</f>
        <v>0</v>
      </c>
      <c r="M34" s="1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58"/>
      <c r="B35" s="58"/>
      <c r="C35" s="60"/>
      <c r="D35" s="24"/>
      <c r="E35" s="25">
        <v>0</v>
      </c>
      <c r="F35" s="26"/>
      <c r="G35" s="25">
        <v>0</v>
      </c>
      <c r="H35" s="26"/>
      <c r="I35" s="25">
        <v>0</v>
      </c>
      <c r="J35" s="26"/>
      <c r="K35" s="25">
        <v>0</v>
      </c>
      <c r="L35" s="27">
        <f t="shared" si="16"/>
        <v>0</v>
      </c>
      <c r="M35" s="1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58"/>
      <c r="B36" s="58"/>
      <c r="C36" s="60"/>
      <c r="D36" s="24"/>
      <c r="E36" s="25">
        <v>0</v>
      </c>
      <c r="F36" s="26"/>
      <c r="G36" s="25">
        <v>0</v>
      </c>
      <c r="H36" s="26"/>
      <c r="I36" s="25">
        <v>0</v>
      </c>
      <c r="J36" s="26"/>
      <c r="K36" s="25">
        <v>0</v>
      </c>
      <c r="L36" s="27">
        <f t="shared" si="16"/>
        <v>0</v>
      </c>
      <c r="M36" s="18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58"/>
      <c r="B37" s="58"/>
      <c r="C37" s="60"/>
      <c r="D37" s="24"/>
      <c r="E37" s="25">
        <v>0</v>
      </c>
      <c r="F37" s="26"/>
      <c r="G37" s="25">
        <v>0</v>
      </c>
      <c r="H37" s="26"/>
      <c r="I37" s="25">
        <v>0</v>
      </c>
      <c r="J37" s="26"/>
      <c r="K37" s="25">
        <v>0</v>
      </c>
      <c r="L37" s="27">
        <f t="shared" si="16"/>
        <v>0</v>
      </c>
      <c r="M37" s="1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58"/>
      <c r="B38" s="58"/>
      <c r="C38" s="61"/>
      <c r="D38" s="24"/>
      <c r="E38" s="25">
        <v>0</v>
      </c>
      <c r="F38" s="26"/>
      <c r="G38" s="25">
        <v>0</v>
      </c>
      <c r="H38" s="26"/>
      <c r="I38" s="25">
        <v>0</v>
      </c>
      <c r="J38" s="26"/>
      <c r="K38" s="25">
        <v>0</v>
      </c>
      <c r="L38" s="27">
        <f t="shared" si="16"/>
        <v>0</v>
      </c>
      <c r="M38" s="1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58"/>
      <c r="B39" s="58"/>
      <c r="C39" s="60"/>
      <c r="D39" s="24"/>
      <c r="E39" s="25">
        <v>0</v>
      </c>
      <c r="F39" s="26"/>
      <c r="G39" s="25">
        <v>0</v>
      </c>
      <c r="H39" s="26"/>
      <c r="I39" s="25">
        <v>0</v>
      </c>
      <c r="J39" s="26"/>
      <c r="K39" s="25">
        <v>0</v>
      </c>
      <c r="L39" s="27">
        <f t="shared" si="16"/>
        <v>0</v>
      </c>
      <c r="M39" s="1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58"/>
      <c r="B40" s="58"/>
      <c r="C40" s="61"/>
      <c r="D40" s="24"/>
      <c r="E40" s="25">
        <v>0</v>
      </c>
      <c r="F40" s="26"/>
      <c r="G40" s="25">
        <v>0</v>
      </c>
      <c r="H40" s="26"/>
      <c r="I40" s="25">
        <v>0</v>
      </c>
      <c r="J40" s="26"/>
      <c r="K40" s="25">
        <v>0</v>
      </c>
      <c r="L40" s="27">
        <f t="shared" si="16"/>
        <v>0</v>
      </c>
      <c r="M40" s="1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58"/>
      <c r="B41" s="58"/>
      <c r="C41" s="60"/>
      <c r="D41" s="24"/>
      <c r="E41" s="25">
        <v>0</v>
      </c>
      <c r="F41" s="26"/>
      <c r="G41" s="25">
        <v>0</v>
      </c>
      <c r="H41" s="26"/>
      <c r="I41" s="25">
        <v>0</v>
      </c>
      <c r="J41" s="26"/>
      <c r="K41" s="25">
        <v>0</v>
      </c>
      <c r="L41" s="27">
        <f t="shared" si="16"/>
        <v>0</v>
      </c>
      <c r="M41" s="1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58"/>
      <c r="B42" s="58"/>
      <c r="C42" s="60"/>
      <c r="D42" s="24"/>
      <c r="E42" s="25">
        <v>0</v>
      </c>
      <c r="F42" s="26"/>
      <c r="G42" s="25">
        <v>0</v>
      </c>
      <c r="H42" s="26"/>
      <c r="I42" s="25">
        <v>0</v>
      </c>
      <c r="J42" s="26"/>
      <c r="K42" s="25">
        <v>0</v>
      </c>
      <c r="L42" s="27">
        <f t="shared" si="16"/>
        <v>0</v>
      </c>
      <c r="M42" s="18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58"/>
      <c r="B43" s="58"/>
      <c r="C43" s="60"/>
      <c r="D43" s="24"/>
      <c r="E43" s="25">
        <v>0</v>
      </c>
      <c r="F43" s="26"/>
      <c r="G43" s="25">
        <v>0</v>
      </c>
      <c r="H43" s="26"/>
      <c r="I43" s="25">
        <v>0</v>
      </c>
      <c r="J43" s="26"/>
      <c r="K43" s="25">
        <v>0</v>
      </c>
      <c r="L43" s="27">
        <f t="shared" si="16"/>
        <v>0</v>
      </c>
      <c r="M43" s="18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58"/>
      <c r="B44" s="58"/>
      <c r="C44" s="60"/>
      <c r="D44" s="24"/>
      <c r="E44" s="25">
        <v>0</v>
      </c>
      <c r="F44" s="26"/>
      <c r="G44" s="25">
        <v>0</v>
      </c>
      <c r="H44" s="26"/>
      <c r="I44" s="25">
        <v>0</v>
      </c>
      <c r="J44" s="26"/>
      <c r="K44" s="25">
        <v>0</v>
      </c>
      <c r="L44" s="27">
        <f t="shared" si="16"/>
        <v>0</v>
      </c>
      <c r="M44" s="18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58"/>
      <c r="B45" s="58"/>
      <c r="C45" s="60"/>
      <c r="D45" s="24"/>
      <c r="E45" s="25">
        <v>0</v>
      </c>
      <c r="F45" s="26"/>
      <c r="G45" s="25">
        <v>0</v>
      </c>
      <c r="H45" s="26"/>
      <c r="I45" s="25">
        <v>0</v>
      </c>
      <c r="J45" s="26"/>
      <c r="K45" s="25">
        <v>0</v>
      </c>
      <c r="L45" s="27">
        <f t="shared" si="16"/>
        <v>0</v>
      </c>
      <c r="M45" s="18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84" t="s">
        <v>18</v>
      </c>
      <c r="B46" s="85"/>
      <c r="C46" s="86"/>
      <c r="D46" s="31"/>
      <c r="E46" s="32">
        <f>SMALL(E34:E45,1)</f>
        <v>0</v>
      </c>
      <c r="F46" s="32"/>
      <c r="G46" s="32">
        <f>SMALL(G34:G45,1)</f>
        <v>0</v>
      </c>
      <c r="H46" s="32"/>
      <c r="I46" s="32">
        <f>SMALL(I34:I45,1)</f>
        <v>0</v>
      </c>
      <c r="J46" s="32"/>
      <c r="K46" s="32">
        <f>SMALL(K34:K45,1)</f>
        <v>0</v>
      </c>
      <c r="L46" s="33"/>
      <c r="M46" s="18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87" t="s">
        <v>18</v>
      </c>
      <c r="B47" s="81"/>
      <c r="C47" s="88"/>
      <c r="D47" s="31"/>
      <c r="E47" s="32">
        <f>SMALL(E34:E45,2)</f>
        <v>0</v>
      </c>
      <c r="F47" s="32"/>
      <c r="G47" s="32">
        <f>SMALL(G34:G45,2)</f>
        <v>0</v>
      </c>
      <c r="H47" s="32"/>
      <c r="I47" s="32">
        <f>SMALL(I34:I45,2)</f>
        <v>0</v>
      </c>
      <c r="J47" s="32"/>
      <c r="K47" s="32">
        <f>SMALL(K34:K45,2)</f>
        <v>0</v>
      </c>
      <c r="L47" s="34"/>
      <c r="M47" s="35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87" t="s">
        <v>18</v>
      </c>
      <c r="B48" s="81"/>
      <c r="C48" s="88"/>
      <c r="D48" s="31"/>
      <c r="E48" s="32">
        <f>SMALL(E34:E45,3)</f>
        <v>0</v>
      </c>
      <c r="F48" s="32"/>
      <c r="G48" s="32">
        <f>SMALL(G34:G45,3)</f>
        <v>0</v>
      </c>
      <c r="H48" s="32"/>
      <c r="I48" s="32">
        <f>SMALL(I34:I45,3)</f>
        <v>0</v>
      </c>
      <c r="J48" s="32"/>
      <c r="K48" s="32">
        <f>SMALL(K34:K45,3)</f>
        <v>0</v>
      </c>
      <c r="L48" s="34"/>
      <c r="M48" s="35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87" t="s">
        <v>18</v>
      </c>
      <c r="B49" s="81"/>
      <c r="C49" s="88"/>
      <c r="D49" s="31"/>
      <c r="E49" s="32">
        <f>SMALL(E34:E45,4)</f>
        <v>0</v>
      </c>
      <c r="F49" s="32"/>
      <c r="G49" s="32">
        <f>SMALL(G34:G45,4)</f>
        <v>0</v>
      </c>
      <c r="H49" s="32"/>
      <c r="I49" s="32">
        <f>SMALL(I34:I45,4)</f>
        <v>0</v>
      </c>
      <c r="J49" s="32"/>
      <c r="K49" s="32">
        <f>SMALL(K34:K45,4)</f>
        <v>0</v>
      </c>
      <c r="L49" s="34"/>
      <c r="M49" s="36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87" t="s">
        <v>18</v>
      </c>
      <c r="B50" s="81"/>
      <c r="C50" s="88"/>
      <c r="D50" s="37"/>
      <c r="E50" s="32">
        <f>SMALL(E34:E45,5)</f>
        <v>0</v>
      </c>
      <c r="F50" s="38"/>
      <c r="G50" s="38">
        <f>SMALL(G34:G45,5)</f>
        <v>0</v>
      </c>
      <c r="H50" s="38"/>
      <c r="I50" s="32">
        <f>SMALL(I34:I45,5)</f>
        <v>0</v>
      </c>
      <c r="J50" s="38"/>
      <c r="K50" s="38">
        <f>SMALL(K34:K45,5)</f>
        <v>0</v>
      </c>
      <c r="L50" s="39"/>
      <c r="M50" s="3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87" t="s">
        <v>18</v>
      </c>
      <c r="B51" s="81"/>
      <c r="C51" s="88"/>
      <c r="D51" s="37"/>
      <c r="E51" s="32">
        <f>SMALL(E34:E45,6)</f>
        <v>0</v>
      </c>
      <c r="F51" s="38"/>
      <c r="G51" s="38">
        <f>SMALL(G34:G45,6)</f>
        <v>0</v>
      </c>
      <c r="H51" s="38"/>
      <c r="I51" s="38">
        <f>SMALL(I34:I45,6)</f>
        <v>0</v>
      </c>
      <c r="J51" s="38"/>
      <c r="K51" s="38">
        <f>SMALL(K34:K45,6)</f>
        <v>0</v>
      </c>
      <c r="L51" s="39"/>
      <c r="M51" s="36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87" t="s">
        <v>18</v>
      </c>
      <c r="B52" s="81"/>
      <c r="C52" s="88"/>
      <c r="D52" s="37"/>
      <c r="E52" s="38">
        <f>SMALL(E34:E45,7)</f>
        <v>0</v>
      </c>
      <c r="F52" s="38"/>
      <c r="G52" s="38">
        <f>SMALL(G34:G45,7)</f>
        <v>0</v>
      </c>
      <c r="H52" s="38"/>
      <c r="I52" s="38">
        <f>SMALL(I34:I45,7)</f>
        <v>0</v>
      </c>
      <c r="J52" s="38"/>
      <c r="K52" s="38">
        <f>SMALL(K34:K45,7)</f>
        <v>0</v>
      </c>
      <c r="L52" s="39"/>
      <c r="M52" s="36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thickBot="1" x14ac:dyDescent="0.3">
      <c r="A53" s="89" t="s">
        <v>19</v>
      </c>
      <c r="B53" s="72"/>
      <c r="C53" s="73"/>
      <c r="D53" s="40"/>
      <c r="E53" s="41">
        <f>SUM(E34:E45)-E46-E47-E48-E49-E50-E51-E52</f>
        <v>0</v>
      </c>
      <c r="F53" s="41"/>
      <c r="G53" s="41">
        <f>SUM(G34:G45)-G46-G47-G48-G49-G50-G51-G52</f>
        <v>0</v>
      </c>
      <c r="H53" s="41"/>
      <c r="I53" s="41">
        <f>SUM(I34:I45)-I46-I47-I48-I49-I50-I51-I52</f>
        <v>0</v>
      </c>
      <c r="J53" s="41"/>
      <c r="K53" s="41">
        <f>SUM(K34:K45)-K46-K47-K48-K49-K50-K51-K52</f>
        <v>0</v>
      </c>
      <c r="L53" s="42">
        <f>SUM($E53+$G53+$I53+$K53)</f>
        <v>0</v>
      </c>
      <c r="M53" s="4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thickBo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70"/>
      <c r="M55" s="4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thickBot="1" x14ac:dyDescent="0.3">
      <c r="A56" s="71" t="str">
        <f>$A$6</f>
        <v>CATEGORIE: FEDERALE 5 AINEES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3"/>
      <c r="M56" s="4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74" t="s">
        <v>5</v>
      </c>
      <c r="B57" s="76" t="s">
        <v>6</v>
      </c>
      <c r="C57" s="78" t="s">
        <v>7</v>
      </c>
      <c r="D57" s="68" t="s">
        <v>8</v>
      </c>
      <c r="E57" s="70"/>
      <c r="F57" s="68" t="s">
        <v>9</v>
      </c>
      <c r="G57" s="70"/>
      <c r="H57" s="68" t="s">
        <v>10</v>
      </c>
      <c r="I57" s="70"/>
      <c r="J57" s="68" t="s">
        <v>11</v>
      </c>
      <c r="K57" s="70"/>
      <c r="L57" s="6" t="s">
        <v>12</v>
      </c>
      <c r="M57" s="4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thickBot="1" x14ac:dyDescent="0.3">
      <c r="A58" s="90"/>
      <c r="B58" s="91"/>
      <c r="C58" s="92"/>
      <c r="D58" s="7" t="s">
        <v>14</v>
      </c>
      <c r="E58" s="8" t="s">
        <v>15</v>
      </c>
      <c r="F58" s="7" t="s">
        <v>14</v>
      </c>
      <c r="G58" s="8" t="s">
        <v>15</v>
      </c>
      <c r="H58" s="7" t="s">
        <v>14</v>
      </c>
      <c r="I58" s="8" t="s">
        <v>15</v>
      </c>
      <c r="J58" s="7" t="s">
        <v>14</v>
      </c>
      <c r="K58" s="8" t="s">
        <v>15</v>
      </c>
      <c r="L58" s="9"/>
      <c r="M58" s="4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thickBot="1" x14ac:dyDescent="0.25">
      <c r="A59" s="11"/>
      <c r="B59" s="12"/>
      <c r="C59" s="13"/>
      <c r="D59" s="14"/>
      <c r="E59" s="15">
        <v>0</v>
      </c>
      <c r="F59" s="16"/>
      <c r="G59" s="15">
        <v>0</v>
      </c>
      <c r="H59" s="16"/>
      <c r="I59" s="15">
        <v>0</v>
      </c>
      <c r="J59" s="16"/>
      <c r="K59" s="15">
        <v>0</v>
      </c>
      <c r="L59" s="17">
        <f t="shared" ref="L59:L70" si="17">SUM($E59+$G59+$I59+$K59)</f>
        <v>0</v>
      </c>
      <c r="M59" s="1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1"/>
      <c r="B60" s="22"/>
      <c r="C60" s="23"/>
      <c r="D60" s="24"/>
      <c r="E60" s="25">
        <v>0</v>
      </c>
      <c r="F60" s="26"/>
      <c r="G60" s="25">
        <v>0</v>
      </c>
      <c r="H60" s="26"/>
      <c r="I60" s="25">
        <v>0</v>
      </c>
      <c r="J60" s="26"/>
      <c r="K60" s="25">
        <v>0</v>
      </c>
      <c r="L60" s="27">
        <f t="shared" si="17"/>
        <v>0</v>
      </c>
      <c r="M60" s="1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1"/>
      <c r="B61" s="22"/>
      <c r="C61" s="23"/>
      <c r="D61" s="24"/>
      <c r="E61" s="25">
        <v>0</v>
      </c>
      <c r="F61" s="26"/>
      <c r="G61" s="25">
        <v>0</v>
      </c>
      <c r="H61" s="26"/>
      <c r="I61" s="25">
        <v>0</v>
      </c>
      <c r="J61" s="26"/>
      <c r="K61" s="25">
        <v>0</v>
      </c>
      <c r="L61" s="27">
        <f t="shared" si="17"/>
        <v>0</v>
      </c>
      <c r="M61" s="1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1"/>
      <c r="B62" s="22"/>
      <c r="C62" s="23"/>
      <c r="D62" s="24"/>
      <c r="E62" s="25">
        <v>0</v>
      </c>
      <c r="F62" s="26"/>
      <c r="G62" s="25">
        <v>0</v>
      </c>
      <c r="H62" s="26"/>
      <c r="I62" s="25">
        <v>0</v>
      </c>
      <c r="J62" s="26"/>
      <c r="K62" s="25">
        <v>0</v>
      </c>
      <c r="L62" s="27">
        <f t="shared" si="17"/>
        <v>0</v>
      </c>
      <c r="M62" s="1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1"/>
      <c r="B63" s="22"/>
      <c r="C63" s="28"/>
      <c r="D63" s="24"/>
      <c r="E63" s="25">
        <v>0</v>
      </c>
      <c r="F63" s="26"/>
      <c r="G63" s="25">
        <v>0</v>
      </c>
      <c r="H63" s="26"/>
      <c r="I63" s="25">
        <v>0</v>
      </c>
      <c r="J63" s="26"/>
      <c r="K63" s="25">
        <v>0</v>
      </c>
      <c r="L63" s="27">
        <f t="shared" si="17"/>
        <v>0</v>
      </c>
      <c r="M63" s="1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1"/>
      <c r="B64" s="22"/>
      <c r="C64" s="23"/>
      <c r="D64" s="24"/>
      <c r="E64" s="25">
        <v>0</v>
      </c>
      <c r="F64" s="26"/>
      <c r="G64" s="25">
        <v>0</v>
      </c>
      <c r="H64" s="26"/>
      <c r="I64" s="25">
        <v>0</v>
      </c>
      <c r="J64" s="26"/>
      <c r="K64" s="25">
        <v>0</v>
      </c>
      <c r="L64" s="27">
        <f t="shared" si="17"/>
        <v>0</v>
      </c>
      <c r="M64" s="1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1"/>
      <c r="B65" s="22"/>
      <c r="C65" s="28"/>
      <c r="D65" s="24"/>
      <c r="E65" s="25">
        <v>0</v>
      </c>
      <c r="F65" s="26"/>
      <c r="G65" s="25">
        <v>0</v>
      </c>
      <c r="H65" s="26"/>
      <c r="I65" s="25">
        <v>0</v>
      </c>
      <c r="J65" s="26"/>
      <c r="K65" s="25">
        <v>0</v>
      </c>
      <c r="L65" s="27">
        <f t="shared" si="17"/>
        <v>0</v>
      </c>
      <c r="M65" s="18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1"/>
      <c r="B66" s="22"/>
      <c r="C66" s="23"/>
      <c r="D66" s="24"/>
      <c r="E66" s="25">
        <v>0</v>
      </c>
      <c r="F66" s="26"/>
      <c r="G66" s="25">
        <v>0</v>
      </c>
      <c r="H66" s="26"/>
      <c r="I66" s="25">
        <v>0</v>
      </c>
      <c r="J66" s="26"/>
      <c r="K66" s="25">
        <v>0</v>
      </c>
      <c r="L66" s="27">
        <f t="shared" si="17"/>
        <v>0</v>
      </c>
      <c r="M66" s="18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thickBot="1" x14ac:dyDescent="0.25">
      <c r="A67" s="21"/>
      <c r="B67" s="22"/>
      <c r="C67" s="29"/>
      <c r="D67" s="24"/>
      <c r="E67" s="25">
        <v>0</v>
      </c>
      <c r="F67" s="26"/>
      <c r="G67" s="25">
        <v>0</v>
      </c>
      <c r="H67" s="26"/>
      <c r="I67" s="25">
        <v>0</v>
      </c>
      <c r="J67" s="26"/>
      <c r="K67" s="25">
        <v>0</v>
      </c>
      <c r="L67" s="27">
        <f t="shared" si="17"/>
        <v>0</v>
      </c>
      <c r="M67" s="1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thickBot="1" x14ac:dyDescent="0.25">
      <c r="A68" s="21"/>
      <c r="B68" s="22"/>
      <c r="C68" s="29"/>
      <c r="D68" s="24"/>
      <c r="E68" s="25">
        <v>0</v>
      </c>
      <c r="F68" s="26"/>
      <c r="G68" s="25">
        <v>0</v>
      </c>
      <c r="H68" s="26"/>
      <c r="I68" s="25">
        <v>0</v>
      </c>
      <c r="J68" s="26"/>
      <c r="K68" s="25">
        <v>0</v>
      </c>
      <c r="L68" s="27">
        <f t="shared" si="17"/>
        <v>0</v>
      </c>
      <c r="M68" s="1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1"/>
      <c r="B69" s="30"/>
      <c r="C69" s="23"/>
      <c r="D69" s="24"/>
      <c r="E69" s="25">
        <v>0</v>
      </c>
      <c r="F69" s="26"/>
      <c r="G69" s="25">
        <v>0</v>
      </c>
      <c r="H69" s="26"/>
      <c r="I69" s="25">
        <v>0</v>
      </c>
      <c r="J69" s="26"/>
      <c r="K69" s="25">
        <v>0</v>
      </c>
      <c r="L69" s="27">
        <f t="shared" si="17"/>
        <v>0</v>
      </c>
      <c r="M69" s="1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1"/>
      <c r="B70" s="30"/>
      <c r="C70" s="23"/>
      <c r="D70" s="24"/>
      <c r="E70" s="25">
        <v>0</v>
      </c>
      <c r="F70" s="26"/>
      <c r="G70" s="25">
        <v>0</v>
      </c>
      <c r="H70" s="26"/>
      <c r="I70" s="25">
        <v>0</v>
      </c>
      <c r="J70" s="26"/>
      <c r="K70" s="25">
        <v>0</v>
      </c>
      <c r="L70" s="27">
        <f t="shared" si="17"/>
        <v>0</v>
      </c>
      <c r="M70" s="1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87" t="s">
        <v>18</v>
      </c>
      <c r="B71" s="81"/>
      <c r="C71" s="88"/>
      <c r="D71" s="31"/>
      <c r="E71" s="32">
        <f>SMALL(E59:E70,1)</f>
        <v>0</v>
      </c>
      <c r="F71" s="32"/>
      <c r="G71" s="32">
        <f>SMALL(G59:G70,1)</f>
        <v>0</v>
      </c>
      <c r="H71" s="32"/>
      <c r="I71" s="32">
        <f>SMALL(I59:I70,1)</f>
        <v>0</v>
      </c>
      <c r="J71" s="32"/>
      <c r="K71" s="32">
        <f>SMALL(K59:K70,1)</f>
        <v>0</v>
      </c>
      <c r="L71" s="33"/>
      <c r="M71" s="1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87" t="s">
        <v>18</v>
      </c>
      <c r="B72" s="81"/>
      <c r="C72" s="88"/>
      <c r="D72" s="31"/>
      <c r="E72" s="32">
        <f>SMALL(E59:E70,2)</f>
        <v>0</v>
      </c>
      <c r="F72" s="32"/>
      <c r="G72" s="32">
        <f>SMALL(G59:G70,2)</f>
        <v>0</v>
      </c>
      <c r="H72" s="32"/>
      <c r="I72" s="32">
        <f>SMALL(I59:I70,2)</f>
        <v>0</v>
      </c>
      <c r="J72" s="32"/>
      <c r="K72" s="32">
        <f>SMALL(K59:K70,2)</f>
        <v>0</v>
      </c>
      <c r="L72" s="34"/>
      <c r="M72" s="35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87" t="s">
        <v>18</v>
      </c>
      <c r="B73" s="81"/>
      <c r="C73" s="88"/>
      <c r="D73" s="31"/>
      <c r="E73" s="32">
        <f>SMALL(E59:E70,3)</f>
        <v>0</v>
      </c>
      <c r="F73" s="32"/>
      <c r="G73" s="32">
        <f>SMALL(G59:G70,3)</f>
        <v>0</v>
      </c>
      <c r="H73" s="32"/>
      <c r="I73" s="32">
        <f>SMALL(I59:I70,3)</f>
        <v>0</v>
      </c>
      <c r="J73" s="32"/>
      <c r="K73" s="32">
        <f>SMALL(K59:K70,3)</f>
        <v>0</v>
      </c>
      <c r="L73" s="34"/>
      <c r="M73" s="35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87" t="s">
        <v>18</v>
      </c>
      <c r="B74" s="81"/>
      <c r="C74" s="88"/>
      <c r="D74" s="31"/>
      <c r="E74" s="32">
        <f>SMALL(E59:E70,4)</f>
        <v>0</v>
      </c>
      <c r="F74" s="32"/>
      <c r="G74" s="32">
        <f>SMALL(G59:G70,4)</f>
        <v>0</v>
      </c>
      <c r="H74" s="32"/>
      <c r="I74" s="32">
        <f>SMALL(I59:I70,4)</f>
        <v>0</v>
      </c>
      <c r="J74" s="32"/>
      <c r="K74" s="32">
        <f>SMALL(K59:K70,4)</f>
        <v>0</v>
      </c>
      <c r="L74" s="34"/>
      <c r="M74" s="36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87" t="s">
        <v>18</v>
      </c>
      <c r="B75" s="81"/>
      <c r="C75" s="88"/>
      <c r="D75" s="37"/>
      <c r="E75" s="32">
        <f>SMALL(E59:E70,5)</f>
        <v>0</v>
      </c>
      <c r="F75" s="38"/>
      <c r="G75" s="38">
        <f>SMALL(G59:G70,5)</f>
        <v>0</v>
      </c>
      <c r="H75" s="38"/>
      <c r="I75" s="32">
        <f>SMALL(I59:I70,5)</f>
        <v>0</v>
      </c>
      <c r="J75" s="38"/>
      <c r="K75" s="38">
        <f>SMALL(K59:K70,5)</f>
        <v>0</v>
      </c>
      <c r="L75" s="39"/>
      <c r="M75" s="36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87" t="s">
        <v>18</v>
      </c>
      <c r="B76" s="81"/>
      <c r="C76" s="88"/>
      <c r="D76" s="37"/>
      <c r="E76" s="32">
        <f>SMALL(E59:E70,6)</f>
        <v>0</v>
      </c>
      <c r="F76" s="38"/>
      <c r="G76" s="38">
        <f>SMALL(G59:G70,6)</f>
        <v>0</v>
      </c>
      <c r="H76" s="38"/>
      <c r="I76" s="38">
        <f>SMALL(I59:I70,6)</f>
        <v>0</v>
      </c>
      <c r="J76" s="38"/>
      <c r="K76" s="38">
        <f>SMALL(K59:K70,6)</f>
        <v>0</v>
      </c>
      <c r="L76" s="39"/>
      <c r="M76" s="36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87" t="s">
        <v>18</v>
      </c>
      <c r="B77" s="81"/>
      <c r="C77" s="88"/>
      <c r="D77" s="37"/>
      <c r="E77" s="38">
        <f>SMALL(E59:E70,7)</f>
        <v>0</v>
      </c>
      <c r="F77" s="38"/>
      <c r="G77" s="38">
        <f>SMALL(G59:G70,7)</f>
        <v>0</v>
      </c>
      <c r="H77" s="38"/>
      <c r="I77" s="38">
        <f>SMALL(I59:I70,7)</f>
        <v>0</v>
      </c>
      <c r="J77" s="38"/>
      <c r="K77" s="38">
        <f>SMALL(K59:K70,7)</f>
        <v>0</v>
      </c>
      <c r="L77" s="39"/>
      <c r="M77" s="36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thickBot="1" x14ac:dyDescent="0.3">
      <c r="A78" s="89" t="s">
        <v>19</v>
      </c>
      <c r="B78" s="72"/>
      <c r="C78" s="73"/>
      <c r="D78" s="40"/>
      <c r="E78" s="41">
        <f>SUM(E59:E70)-E71-E72-E73-E74-E75-E76-E77</f>
        <v>0</v>
      </c>
      <c r="F78" s="41"/>
      <c r="G78" s="41">
        <f>SUM(G59:G70)-G71-G72-G73-G74-G75-G76-G77</f>
        <v>0</v>
      </c>
      <c r="H78" s="41"/>
      <c r="I78" s="41">
        <f>SUM(I59:I70)-I71-I72-I73-I74-I75-I76-I77</f>
        <v>0</v>
      </c>
      <c r="J78" s="41"/>
      <c r="K78" s="41">
        <f>SUM(K59:K70)-K71-K72-K73-K74-K75-K76-K77</f>
        <v>0</v>
      </c>
      <c r="L78" s="42">
        <f>SUM($E78+$G78+$I78+$K78)</f>
        <v>0</v>
      </c>
      <c r="M78" s="43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thickBo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68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70"/>
      <c r="M80" s="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thickBot="1" x14ac:dyDescent="0.3">
      <c r="A81" s="71" t="str">
        <f>$A$6</f>
        <v>CATEGORIE: FEDERALE 5 AINEES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3"/>
      <c r="M81" s="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74" t="s">
        <v>5</v>
      </c>
      <c r="B82" s="76" t="s">
        <v>6</v>
      </c>
      <c r="C82" s="78" t="s">
        <v>7</v>
      </c>
      <c r="D82" s="68" t="s">
        <v>8</v>
      </c>
      <c r="E82" s="70"/>
      <c r="F82" s="68" t="s">
        <v>9</v>
      </c>
      <c r="G82" s="70"/>
      <c r="H82" s="68" t="s">
        <v>10</v>
      </c>
      <c r="I82" s="70"/>
      <c r="J82" s="68" t="s">
        <v>11</v>
      </c>
      <c r="K82" s="70"/>
      <c r="L82" s="6" t="s">
        <v>12</v>
      </c>
      <c r="M82" s="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thickBot="1" x14ac:dyDescent="0.3">
      <c r="A83" s="90"/>
      <c r="B83" s="91"/>
      <c r="C83" s="92"/>
      <c r="D83" s="7" t="s">
        <v>14</v>
      </c>
      <c r="E83" s="8" t="s">
        <v>15</v>
      </c>
      <c r="F83" s="7" t="s">
        <v>14</v>
      </c>
      <c r="G83" s="8" t="s">
        <v>15</v>
      </c>
      <c r="H83" s="7" t="s">
        <v>14</v>
      </c>
      <c r="I83" s="8" t="s">
        <v>15</v>
      </c>
      <c r="J83" s="7" t="s">
        <v>14</v>
      </c>
      <c r="K83" s="8" t="s">
        <v>15</v>
      </c>
      <c r="L83" s="9"/>
      <c r="M83" s="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thickBot="1" x14ac:dyDescent="0.25">
      <c r="A84" s="11"/>
      <c r="B84" s="12"/>
      <c r="C84" s="13"/>
      <c r="D84" s="14"/>
      <c r="E84" s="15">
        <v>0</v>
      </c>
      <c r="F84" s="16"/>
      <c r="G84" s="15">
        <v>0</v>
      </c>
      <c r="H84" s="16"/>
      <c r="I84" s="15">
        <v>0</v>
      </c>
      <c r="J84" s="16"/>
      <c r="K84" s="15">
        <v>0</v>
      </c>
      <c r="L84" s="17">
        <f t="shared" ref="L84:L95" si="18">SUM($E84+$G84+$I84+$K84)</f>
        <v>0</v>
      </c>
      <c r="M84" s="18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1"/>
      <c r="B85" s="22"/>
      <c r="C85" s="23"/>
      <c r="D85" s="24"/>
      <c r="E85" s="25">
        <v>0</v>
      </c>
      <c r="F85" s="26"/>
      <c r="G85" s="25">
        <v>0</v>
      </c>
      <c r="H85" s="26"/>
      <c r="I85" s="25">
        <v>0</v>
      </c>
      <c r="J85" s="26"/>
      <c r="K85" s="25">
        <v>0</v>
      </c>
      <c r="L85" s="27">
        <f t="shared" si="18"/>
        <v>0</v>
      </c>
      <c r="M85" s="18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1"/>
      <c r="B86" s="22"/>
      <c r="C86" s="23"/>
      <c r="D86" s="24"/>
      <c r="E86" s="25">
        <v>0</v>
      </c>
      <c r="F86" s="26"/>
      <c r="G86" s="25">
        <v>0</v>
      </c>
      <c r="H86" s="26"/>
      <c r="I86" s="25">
        <v>0</v>
      </c>
      <c r="J86" s="26"/>
      <c r="K86" s="25">
        <v>0</v>
      </c>
      <c r="L86" s="27">
        <f t="shared" si="18"/>
        <v>0</v>
      </c>
      <c r="M86" s="18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1"/>
      <c r="B87" s="22"/>
      <c r="C87" s="23"/>
      <c r="D87" s="24"/>
      <c r="E87" s="25">
        <v>0</v>
      </c>
      <c r="F87" s="26"/>
      <c r="G87" s="25">
        <v>0</v>
      </c>
      <c r="H87" s="26"/>
      <c r="I87" s="25">
        <v>0</v>
      </c>
      <c r="J87" s="26"/>
      <c r="K87" s="25">
        <v>0</v>
      </c>
      <c r="L87" s="27">
        <f t="shared" si="18"/>
        <v>0</v>
      </c>
      <c r="M87" s="1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1"/>
      <c r="B88" s="22"/>
      <c r="C88" s="28"/>
      <c r="D88" s="24"/>
      <c r="E88" s="25">
        <v>0</v>
      </c>
      <c r="F88" s="26"/>
      <c r="G88" s="25">
        <v>0</v>
      </c>
      <c r="H88" s="26"/>
      <c r="I88" s="25">
        <v>0</v>
      </c>
      <c r="J88" s="26"/>
      <c r="K88" s="25">
        <v>0</v>
      </c>
      <c r="L88" s="27">
        <f t="shared" si="18"/>
        <v>0</v>
      </c>
      <c r="M88" s="1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1"/>
      <c r="B89" s="22"/>
      <c r="C89" s="23"/>
      <c r="D89" s="24"/>
      <c r="E89" s="25">
        <v>0</v>
      </c>
      <c r="F89" s="26"/>
      <c r="G89" s="25">
        <v>0</v>
      </c>
      <c r="H89" s="26"/>
      <c r="I89" s="25">
        <v>0</v>
      </c>
      <c r="J89" s="26"/>
      <c r="K89" s="25">
        <v>0</v>
      </c>
      <c r="L89" s="27">
        <f t="shared" si="18"/>
        <v>0</v>
      </c>
      <c r="M89" s="1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1"/>
      <c r="B90" s="22"/>
      <c r="C90" s="28"/>
      <c r="D90" s="24"/>
      <c r="E90" s="25">
        <v>0</v>
      </c>
      <c r="F90" s="26"/>
      <c r="G90" s="25">
        <v>0</v>
      </c>
      <c r="H90" s="26"/>
      <c r="I90" s="25">
        <v>0</v>
      </c>
      <c r="J90" s="26"/>
      <c r="K90" s="25">
        <v>0</v>
      </c>
      <c r="L90" s="27">
        <f t="shared" si="18"/>
        <v>0</v>
      </c>
      <c r="M90" s="18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1"/>
      <c r="B91" s="22"/>
      <c r="C91" s="23"/>
      <c r="D91" s="24"/>
      <c r="E91" s="25">
        <v>0</v>
      </c>
      <c r="F91" s="26"/>
      <c r="G91" s="25">
        <v>0</v>
      </c>
      <c r="H91" s="26"/>
      <c r="I91" s="25">
        <v>0</v>
      </c>
      <c r="J91" s="26"/>
      <c r="K91" s="25">
        <v>0</v>
      </c>
      <c r="L91" s="27">
        <f t="shared" si="18"/>
        <v>0</v>
      </c>
      <c r="M91" s="1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thickBot="1" x14ac:dyDescent="0.25">
      <c r="A92" s="21"/>
      <c r="B92" s="22"/>
      <c r="C92" s="29"/>
      <c r="D92" s="24"/>
      <c r="E92" s="25">
        <v>0</v>
      </c>
      <c r="F92" s="26"/>
      <c r="G92" s="25">
        <v>0</v>
      </c>
      <c r="H92" s="26"/>
      <c r="I92" s="25">
        <v>0</v>
      </c>
      <c r="J92" s="26"/>
      <c r="K92" s="25">
        <v>0</v>
      </c>
      <c r="L92" s="27">
        <f t="shared" si="18"/>
        <v>0</v>
      </c>
      <c r="M92" s="1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thickBot="1" x14ac:dyDescent="0.25">
      <c r="A93" s="21"/>
      <c r="B93" s="22"/>
      <c r="C93" s="29"/>
      <c r="D93" s="24"/>
      <c r="E93" s="25">
        <v>0</v>
      </c>
      <c r="F93" s="26"/>
      <c r="G93" s="25">
        <v>0</v>
      </c>
      <c r="H93" s="26"/>
      <c r="I93" s="25">
        <v>0</v>
      </c>
      <c r="J93" s="26"/>
      <c r="K93" s="25">
        <v>0</v>
      </c>
      <c r="L93" s="27">
        <f t="shared" si="18"/>
        <v>0</v>
      </c>
      <c r="M93" s="1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1"/>
      <c r="B94" s="30"/>
      <c r="C94" s="23"/>
      <c r="D94" s="24"/>
      <c r="E94" s="25">
        <v>0</v>
      </c>
      <c r="F94" s="26"/>
      <c r="G94" s="25">
        <v>0</v>
      </c>
      <c r="H94" s="26"/>
      <c r="I94" s="25">
        <v>0</v>
      </c>
      <c r="J94" s="26"/>
      <c r="K94" s="25">
        <v>0</v>
      </c>
      <c r="L94" s="27">
        <f t="shared" si="18"/>
        <v>0</v>
      </c>
      <c r="M94" s="1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1"/>
      <c r="B95" s="30"/>
      <c r="C95" s="23"/>
      <c r="D95" s="24"/>
      <c r="E95" s="25">
        <v>0</v>
      </c>
      <c r="F95" s="26"/>
      <c r="G95" s="25">
        <v>0</v>
      </c>
      <c r="H95" s="26"/>
      <c r="I95" s="25">
        <v>0</v>
      </c>
      <c r="J95" s="26"/>
      <c r="K95" s="25">
        <v>0</v>
      </c>
      <c r="L95" s="27">
        <f t="shared" si="18"/>
        <v>0</v>
      </c>
      <c r="M95" s="1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87" t="s">
        <v>18</v>
      </c>
      <c r="B96" s="81"/>
      <c r="C96" s="88"/>
      <c r="D96" s="31"/>
      <c r="E96" s="32">
        <f>SMALL(E84:E95,1)</f>
        <v>0</v>
      </c>
      <c r="F96" s="32"/>
      <c r="G96" s="32">
        <f>SMALL(G84:G95,1)</f>
        <v>0</v>
      </c>
      <c r="H96" s="32"/>
      <c r="I96" s="32">
        <f>SMALL(I84:I95,1)</f>
        <v>0</v>
      </c>
      <c r="J96" s="32"/>
      <c r="K96" s="32">
        <f>SMALL(K84:K95,1)</f>
        <v>0</v>
      </c>
      <c r="L96" s="33"/>
      <c r="M96" s="1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87" t="s">
        <v>18</v>
      </c>
      <c r="B97" s="81"/>
      <c r="C97" s="88"/>
      <c r="D97" s="31"/>
      <c r="E97" s="32">
        <f>SMALL(E84:E95,2)</f>
        <v>0</v>
      </c>
      <c r="F97" s="32"/>
      <c r="G97" s="32">
        <f>SMALL(G84:G95,2)</f>
        <v>0</v>
      </c>
      <c r="H97" s="32"/>
      <c r="I97" s="32">
        <f>SMALL(I84:I95,2)</f>
        <v>0</v>
      </c>
      <c r="J97" s="32"/>
      <c r="K97" s="32">
        <f>SMALL(K84:K95,2)</f>
        <v>0</v>
      </c>
      <c r="L97" s="34"/>
      <c r="M97" s="35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87" t="s">
        <v>18</v>
      </c>
      <c r="B98" s="81"/>
      <c r="C98" s="88"/>
      <c r="D98" s="31"/>
      <c r="E98" s="32">
        <f>SMALL(E84:E95,3)</f>
        <v>0</v>
      </c>
      <c r="F98" s="32"/>
      <c r="G98" s="32">
        <f>SMALL(G84:G95,3)</f>
        <v>0</v>
      </c>
      <c r="H98" s="32"/>
      <c r="I98" s="32">
        <f>SMALL(I84:I95,3)</f>
        <v>0</v>
      </c>
      <c r="J98" s="32"/>
      <c r="K98" s="32">
        <f>SMALL(K84:K95,3)</f>
        <v>0</v>
      </c>
      <c r="L98" s="34"/>
      <c r="M98" s="35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87" t="s">
        <v>18</v>
      </c>
      <c r="B99" s="81"/>
      <c r="C99" s="88"/>
      <c r="D99" s="31"/>
      <c r="E99" s="32">
        <f>SMALL(E84:E95,4)</f>
        <v>0</v>
      </c>
      <c r="F99" s="32"/>
      <c r="G99" s="32">
        <f>SMALL(G84:G95,4)</f>
        <v>0</v>
      </c>
      <c r="H99" s="32"/>
      <c r="I99" s="32">
        <f>SMALL(I84:I95,4)</f>
        <v>0</v>
      </c>
      <c r="J99" s="32"/>
      <c r="K99" s="32">
        <f>SMALL(K84:K95,4)</f>
        <v>0</v>
      </c>
      <c r="L99" s="34"/>
      <c r="M99" s="36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87" t="s">
        <v>18</v>
      </c>
      <c r="B100" s="81"/>
      <c r="C100" s="88"/>
      <c r="D100" s="37"/>
      <c r="E100" s="32">
        <f>SMALL(E84:E95,5)</f>
        <v>0</v>
      </c>
      <c r="F100" s="38"/>
      <c r="G100" s="38">
        <f>SMALL(G84:G95,5)</f>
        <v>0</v>
      </c>
      <c r="H100" s="38"/>
      <c r="I100" s="32">
        <f>SMALL(I84:I95,5)</f>
        <v>0</v>
      </c>
      <c r="J100" s="38"/>
      <c r="K100" s="38">
        <f>SMALL(K84:K95,5)</f>
        <v>0</v>
      </c>
      <c r="L100" s="39"/>
      <c r="M100" s="36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87" t="s">
        <v>18</v>
      </c>
      <c r="B101" s="81"/>
      <c r="C101" s="88"/>
      <c r="D101" s="37"/>
      <c r="E101" s="32">
        <f>SMALL(E84:E95,6)</f>
        <v>0</v>
      </c>
      <c r="F101" s="38"/>
      <c r="G101" s="38">
        <f>SMALL(G84:G95,6)</f>
        <v>0</v>
      </c>
      <c r="H101" s="38"/>
      <c r="I101" s="38">
        <f>SMALL(I84:I95,6)</f>
        <v>0</v>
      </c>
      <c r="J101" s="38"/>
      <c r="K101" s="38">
        <f>SMALL(K84:K95,6)</f>
        <v>0</v>
      </c>
      <c r="L101" s="39"/>
      <c r="M101" s="3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87" t="s">
        <v>18</v>
      </c>
      <c r="B102" s="81"/>
      <c r="C102" s="88"/>
      <c r="D102" s="37"/>
      <c r="E102" s="38">
        <f>SMALL(E84:E95,7)</f>
        <v>0</v>
      </c>
      <c r="F102" s="38"/>
      <c r="G102" s="38">
        <f>SMALL(G84:G95,7)</f>
        <v>0</v>
      </c>
      <c r="H102" s="38"/>
      <c r="I102" s="38">
        <f>SMALL(I84:I95,7)</f>
        <v>0</v>
      </c>
      <c r="J102" s="38"/>
      <c r="K102" s="38">
        <f>SMALL(K84:K95,7)</f>
        <v>0</v>
      </c>
      <c r="L102" s="39"/>
      <c r="M102" s="3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thickBot="1" x14ac:dyDescent="0.3">
      <c r="A103" s="89" t="s">
        <v>19</v>
      </c>
      <c r="B103" s="72"/>
      <c r="C103" s="73"/>
      <c r="D103" s="40"/>
      <c r="E103" s="41">
        <f>SUM(E84:E95)-E96-E97-E98-E99-E100-E101-E102</f>
        <v>0</v>
      </c>
      <c r="F103" s="41"/>
      <c r="G103" s="41">
        <f>SUM(G84:G95)-G96-G97-G98-G99-G100-G101-G102</f>
        <v>0</v>
      </c>
      <c r="H103" s="41"/>
      <c r="I103" s="41">
        <f>SUM(I84:I95)-I96-I97-I98-I99-I100-I101-I102</f>
        <v>0</v>
      </c>
      <c r="J103" s="41"/>
      <c r="K103" s="41">
        <f>SUM(K84:K95)-K96-K97-K98-K99-K100-K101-K102</f>
        <v>0</v>
      </c>
      <c r="L103" s="42">
        <f>SUM($E103+$G103+$I103+$K103)</f>
        <v>0</v>
      </c>
      <c r="M103" s="43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thickBo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68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70"/>
      <c r="M105" s="4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thickBot="1" x14ac:dyDescent="0.3">
      <c r="A106" s="71" t="str">
        <f>$A$6</f>
        <v>CATEGORIE: FEDERALE 5 AINEES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3"/>
      <c r="M106" s="4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74" t="s">
        <v>5</v>
      </c>
      <c r="B107" s="76" t="s">
        <v>6</v>
      </c>
      <c r="C107" s="78" t="s">
        <v>7</v>
      </c>
      <c r="D107" s="68" t="s">
        <v>8</v>
      </c>
      <c r="E107" s="70"/>
      <c r="F107" s="68" t="s">
        <v>9</v>
      </c>
      <c r="G107" s="70"/>
      <c r="H107" s="68" t="s">
        <v>10</v>
      </c>
      <c r="I107" s="70"/>
      <c r="J107" s="68" t="s">
        <v>11</v>
      </c>
      <c r="K107" s="70"/>
      <c r="L107" s="6" t="s">
        <v>12</v>
      </c>
      <c r="M107" s="4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90"/>
      <c r="B108" s="91"/>
      <c r="C108" s="92"/>
      <c r="D108" s="7" t="s">
        <v>14</v>
      </c>
      <c r="E108" s="8" t="s">
        <v>15</v>
      </c>
      <c r="F108" s="7" t="s">
        <v>14</v>
      </c>
      <c r="G108" s="8" t="s">
        <v>15</v>
      </c>
      <c r="H108" s="7" t="s">
        <v>14</v>
      </c>
      <c r="I108" s="8" t="s">
        <v>15</v>
      </c>
      <c r="J108" s="7" t="s">
        <v>14</v>
      </c>
      <c r="K108" s="8" t="s">
        <v>15</v>
      </c>
      <c r="L108" s="9"/>
      <c r="M108" s="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44"/>
      <c r="B109" s="44"/>
      <c r="C109" s="45"/>
      <c r="D109" s="46"/>
      <c r="E109" s="47"/>
      <c r="F109" s="48"/>
      <c r="G109" s="47"/>
      <c r="H109" s="48"/>
      <c r="I109" s="47"/>
      <c r="J109" s="48"/>
      <c r="K109" s="47"/>
      <c r="L109" s="33">
        <f t="shared" ref="L109:L120" si="19">SUM($E109+$G109+$I109+$K109)</f>
        <v>0</v>
      </c>
      <c r="M109" s="1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44"/>
      <c r="B110" s="44"/>
      <c r="C110" s="45"/>
      <c r="D110" s="46"/>
      <c r="E110" s="47"/>
      <c r="F110" s="48"/>
      <c r="G110" s="47"/>
      <c r="H110" s="48"/>
      <c r="I110" s="47"/>
      <c r="J110" s="48"/>
      <c r="K110" s="47"/>
      <c r="L110" s="33">
        <f t="shared" si="19"/>
        <v>0</v>
      </c>
      <c r="M110" s="1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44"/>
      <c r="B111" s="44"/>
      <c r="C111" s="45"/>
      <c r="D111" s="46"/>
      <c r="E111" s="47"/>
      <c r="F111" s="48"/>
      <c r="G111" s="47"/>
      <c r="H111" s="48"/>
      <c r="I111" s="47"/>
      <c r="J111" s="48"/>
      <c r="K111" s="47"/>
      <c r="L111" s="33">
        <f t="shared" si="19"/>
        <v>0</v>
      </c>
      <c r="M111" s="1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44"/>
      <c r="B112" s="44"/>
      <c r="C112" s="49"/>
      <c r="D112" s="46"/>
      <c r="E112" s="47"/>
      <c r="F112" s="48"/>
      <c r="G112" s="47"/>
      <c r="H112" s="48"/>
      <c r="I112" s="47"/>
      <c r="J112" s="48"/>
      <c r="K112" s="47"/>
      <c r="L112" s="33">
        <f t="shared" si="19"/>
        <v>0</v>
      </c>
      <c r="M112" s="1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44"/>
      <c r="B113" s="44"/>
      <c r="C113" s="50"/>
      <c r="D113" s="46"/>
      <c r="E113" s="47"/>
      <c r="F113" s="48"/>
      <c r="G113" s="47"/>
      <c r="H113" s="48"/>
      <c r="I113" s="47"/>
      <c r="J113" s="48"/>
      <c r="K113" s="47"/>
      <c r="L113" s="33">
        <f t="shared" si="19"/>
        <v>0</v>
      </c>
      <c r="M113" s="1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44"/>
      <c r="B114" s="44"/>
      <c r="C114" s="45"/>
      <c r="D114" s="46"/>
      <c r="E114" s="47"/>
      <c r="F114" s="48"/>
      <c r="G114" s="47"/>
      <c r="H114" s="48"/>
      <c r="I114" s="47"/>
      <c r="J114" s="48"/>
      <c r="K114" s="47"/>
      <c r="L114" s="33">
        <f t="shared" si="19"/>
        <v>0</v>
      </c>
      <c r="M114" s="1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44"/>
      <c r="B115" s="44"/>
      <c r="C115" s="50"/>
      <c r="D115" s="46"/>
      <c r="E115" s="47"/>
      <c r="F115" s="48"/>
      <c r="G115" s="47"/>
      <c r="H115" s="48"/>
      <c r="I115" s="47"/>
      <c r="J115" s="48"/>
      <c r="K115" s="47"/>
      <c r="L115" s="33">
        <f t="shared" si="19"/>
        <v>0</v>
      </c>
      <c r="M115" s="1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44"/>
      <c r="B116" s="44"/>
      <c r="C116" s="45"/>
      <c r="D116" s="46"/>
      <c r="E116" s="47"/>
      <c r="F116" s="48"/>
      <c r="G116" s="47"/>
      <c r="H116" s="48"/>
      <c r="I116" s="47"/>
      <c r="J116" s="48"/>
      <c r="K116" s="47"/>
      <c r="L116" s="33">
        <f t="shared" si="19"/>
        <v>0</v>
      </c>
      <c r="M116" s="1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44"/>
      <c r="B117" s="44"/>
      <c r="C117" s="45"/>
      <c r="D117" s="46"/>
      <c r="E117" s="47"/>
      <c r="F117" s="48"/>
      <c r="G117" s="47"/>
      <c r="H117" s="48"/>
      <c r="I117" s="47"/>
      <c r="J117" s="48"/>
      <c r="K117" s="47"/>
      <c r="L117" s="33">
        <f t="shared" si="19"/>
        <v>0</v>
      </c>
      <c r="M117" s="1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44"/>
      <c r="B118" s="44"/>
      <c r="C118" s="45"/>
      <c r="D118" s="46"/>
      <c r="E118" s="47"/>
      <c r="F118" s="48"/>
      <c r="G118" s="47"/>
      <c r="H118" s="48"/>
      <c r="I118" s="47"/>
      <c r="J118" s="48"/>
      <c r="K118" s="47"/>
      <c r="L118" s="33">
        <f t="shared" si="19"/>
        <v>0</v>
      </c>
      <c r="M118" s="1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44"/>
      <c r="B119" s="44"/>
      <c r="C119" s="51"/>
      <c r="D119" s="46"/>
      <c r="E119" s="47"/>
      <c r="F119" s="48"/>
      <c r="G119" s="47"/>
      <c r="H119" s="48"/>
      <c r="I119" s="47"/>
      <c r="J119" s="48"/>
      <c r="K119" s="47"/>
      <c r="L119" s="33">
        <f t="shared" si="19"/>
        <v>0</v>
      </c>
      <c r="M119" s="1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44"/>
      <c r="B120" s="44"/>
      <c r="C120" s="51"/>
      <c r="D120" s="46"/>
      <c r="E120" s="47"/>
      <c r="F120" s="48"/>
      <c r="G120" s="47"/>
      <c r="H120" s="48"/>
      <c r="I120" s="47"/>
      <c r="J120" s="48"/>
      <c r="K120" s="47"/>
      <c r="L120" s="33">
        <f t="shared" si="19"/>
        <v>0</v>
      </c>
      <c r="M120" s="1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87" t="s">
        <v>18</v>
      </c>
      <c r="B121" s="81"/>
      <c r="C121" s="88"/>
      <c r="D121" s="31"/>
      <c r="E121" s="32" t="e">
        <f>SMALL(E109:E120,1)</f>
        <v>#NUM!</v>
      </c>
      <c r="F121" s="32"/>
      <c r="G121" s="32" t="e">
        <f>SMALL(G109:G120,1)</f>
        <v>#NUM!</v>
      </c>
      <c r="H121" s="32"/>
      <c r="I121" s="32" t="e">
        <f>SMALL(I109:I120,1)</f>
        <v>#NUM!</v>
      </c>
      <c r="J121" s="32"/>
      <c r="K121" s="32" t="e">
        <f>SMALL(K109:K120,1)</f>
        <v>#NUM!</v>
      </c>
      <c r="L121" s="33"/>
      <c r="M121" s="1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87" t="s">
        <v>18</v>
      </c>
      <c r="B122" s="81"/>
      <c r="C122" s="88"/>
      <c r="D122" s="31"/>
      <c r="E122" s="32" t="e">
        <f>SMALL(E109:E120,2)</f>
        <v>#NUM!</v>
      </c>
      <c r="F122" s="32"/>
      <c r="G122" s="32" t="e">
        <f>SMALL(G109:G120,2)</f>
        <v>#NUM!</v>
      </c>
      <c r="H122" s="32"/>
      <c r="I122" s="32" t="e">
        <f>SMALL(I109:I120,2)</f>
        <v>#NUM!</v>
      </c>
      <c r="J122" s="32"/>
      <c r="K122" s="32" t="e">
        <f>SMALL(K109:K120,2)</f>
        <v>#NUM!</v>
      </c>
      <c r="L122" s="34"/>
      <c r="M122" s="35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87" t="s">
        <v>18</v>
      </c>
      <c r="B123" s="81"/>
      <c r="C123" s="88"/>
      <c r="D123" s="31"/>
      <c r="E123" s="32" t="e">
        <f>SMALL(E109:E120,3)</f>
        <v>#NUM!</v>
      </c>
      <c r="F123" s="32"/>
      <c r="G123" s="32" t="e">
        <f>SMALL(G109:G120,3)</f>
        <v>#NUM!</v>
      </c>
      <c r="H123" s="32"/>
      <c r="I123" s="32" t="e">
        <f>SMALL(I109:I120,3)</f>
        <v>#NUM!</v>
      </c>
      <c r="J123" s="32"/>
      <c r="K123" s="32" t="e">
        <f>SMALL(K109:K120,3)</f>
        <v>#NUM!</v>
      </c>
      <c r="L123" s="34"/>
      <c r="M123" s="35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87" t="s">
        <v>18</v>
      </c>
      <c r="B124" s="81"/>
      <c r="C124" s="88"/>
      <c r="D124" s="31"/>
      <c r="E124" s="32" t="e">
        <f>SMALL(E109:E120,4)</f>
        <v>#NUM!</v>
      </c>
      <c r="F124" s="32"/>
      <c r="G124" s="32" t="e">
        <f>SMALL(G109:G120,4)</f>
        <v>#NUM!</v>
      </c>
      <c r="H124" s="32"/>
      <c r="I124" s="32" t="e">
        <f>SMALL(I109:I120,4)</f>
        <v>#NUM!</v>
      </c>
      <c r="J124" s="32"/>
      <c r="K124" s="32" t="e">
        <f>SMALL(K109:K120,4)</f>
        <v>#NUM!</v>
      </c>
      <c r="L124" s="34"/>
      <c r="M124" s="3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87" t="s">
        <v>18</v>
      </c>
      <c r="B125" s="81"/>
      <c r="C125" s="88"/>
      <c r="D125" s="37"/>
      <c r="E125" s="32" t="e">
        <f>SMALL(E109:E120,5)</f>
        <v>#NUM!</v>
      </c>
      <c r="F125" s="38"/>
      <c r="G125" s="38" t="e">
        <f>SMALL(G109:G120,5)</f>
        <v>#NUM!</v>
      </c>
      <c r="H125" s="38"/>
      <c r="I125" s="32" t="e">
        <f>SMALL(I109:I120,5)</f>
        <v>#NUM!</v>
      </c>
      <c r="J125" s="38"/>
      <c r="K125" s="38" t="e">
        <f>SMALL(K109:K120,5)</f>
        <v>#NUM!</v>
      </c>
      <c r="L125" s="39"/>
      <c r="M125" s="3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87" t="s">
        <v>18</v>
      </c>
      <c r="B126" s="81"/>
      <c r="C126" s="88"/>
      <c r="D126" s="37"/>
      <c r="E126" s="32" t="e">
        <f>SMALL(E109:E120,6)</f>
        <v>#NUM!</v>
      </c>
      <c r="F126" s="38"/>
      <c r="G126" s="38" t="e">
        <f>SMALL(G109:G120,6)</f>
        <v>#NUM!</v>
      </c>
      <c r="H126" s="38"/>
      <c r="I126" s="38" t="e">
        <f>SMALL(I109:I120,6)</f>
        <v>#NUM!</v>
      </c>
      <c r="J126" s="38"/>
      <c r="K126" s="38" t="e">
        <f>SMALL(K109:K120,6)</f>
        <v>#NUM!</v>
      </c>
      <c r="L126" s="39"/>
      <c r="M126" s="36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87" t="s">
        <v>18</v>
      </c>
      <c r="B127" s="81"/>
      <c r="C127" s="88"/>
      <c r="D127" s="37"/>
      <c r="E127" s="38" t="e">
        <f>SMALL(E109:E120,7)</f>
        <v>#NUM!</v>
      </c>
      <c r="F127" s="38"/>
      <c r="G127" s="38" t="e">
        <f>SMALL(G109:G120,7)</f>
        <v>#NUM!</v>
      </c>
      <c r="H127" s="38"/>
      <c r="I127" s="38" t="e">
        <f>SMALL(I109:I120,7)</f>
        <v>#NUM!</v>
      </c>
      <c r="J127" s="38"/>
      <c r="K127" s="38" t="e">
        <f>SMALL(K109:K120,7)</f>
        <v>#NUM!</v>
      </c>
      <c r="L127" s="39"/>
      <c r="M127" s="3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thickBot="1" x14ac:dyDescent="0.3">
      <c r="A128" s="89" t="s">
        <v>19</v>
      </c>
      <c r="B128" s="72"/>
      <c r="C128" s="73"/>
      <c r="D128" s="40"/>
      <c r="E128" s="41" t="e">
        <f>SUM(E109:E120)-E121-E122-E123-E124-E125-E126-E127</f>
        <v>#NUM!</v>
      </c>
      <c r="F128" s="41"/>
      <c r="G128" s="41" t="e">
        <f>SUM(G109:G120)-G121-G122-G123-G124-G125-G126-G127</f>
        <v>#NUM!</v>
      </c>
      <c r="H128" s="41"/>
      <c r="I128" s="41" t="e">
        <f>SUM(I109:I120)-I121-I122-I123-I124-I125-I126-I127</f>
        <v>#NUM!</v>
      </c>
      <c r="J128" s="41"/>
      <c r="K128" s="41" t="e">
        <f>SUM(K109:K120)-K121-K122-K123-K124-K125-K126-K127</f>
        <v>#NUM!</v>
      </c>
      <c r="L128" s="42" t="e">
        <f>SUM($E128+$G128+$I128+$K128)</f>
        <v>#NUM!</v>
      </c>
      <c r="M128" s="43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thickBo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68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70"/>
      <c r="M130" s="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thickBot="1" x14ac:dyDescent="0.3">
      <c r="A131" s="71" t="str">
        <f>$A$6</f>
        <v>CATEGORIE: FEDERALE 5 AINEES</v>
      </c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3"/>
      <c r="M131" s="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74" t="s">
        <v>5</v>
      </c>
      <c r="B132" s="76" t="s">
        <v>6</v>
      </c>
      <c r="C132" s="78" t="s">
        <v>7</v>
      </c>
      <c r="D132" s="68" t="s">
        <v>8</v>
      </c>
      <c r="E132" s="70"/>
      <c r="F132" s="68" t="s">
        <v>9</v>
      </c>
      <c r="G132" s="70"/>
      <c r="H132" s="68" t="s">
        <v>10</v>
      </c>
      <c r="I132" s="70"/>
      <c r="J132" s="68" t="s">
        <v>11</v>
      </c>
      <c r="K132" s="70"/>
      <c r="L132" s="6" t="s">
        <v>12</v>
      </c>
      <c r="M132" s="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90"/>
      <c r="B133" s="91"/>
      <c r="C133" s="92"/>
      <c r="D133" s="7" t="s">
        <v>14</v>
      </c>
      <c r="E133" s="8" t="s">
        <v>15</v>
      </c>
      <c r="F133" s="7" t="s">
        <v>14</v>
      </c>
      <c r="G133" s="8" t="s">
        <v>15</v>
      </c>
      <c r="H133" s="7" t="s">
        <v>14</v>
      </c>
      <c r="I133" s="8" t="s">
        <v>15</v>
      </c>
      <c r="J133" s="7" t="s">
        <v>14</v>
      </c>
      <c r="K133" s="8" t="s">
        <v>15</v>
      </c>
      <c r="L133" s="9"/>
      <c r="M133" s="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44"/>
      <c r="B134" s="44"/>
      <c r="C134" s="45"/>
      <c r="D134" s="46"/>
      <c r="E134" s="47"/>
      <c r="F134" s="48"/>
      <c r="G134" s="47"/>
      <c r="H134" s="48"/>
      <c r="I134" s="47"/>
      <c r="J134" s="48"/>
      <c r="K134" s="47"/>
      <c r="L134" s="33">
        <f t="shared" ref="L134:L145" si="20">SUM($E134+$G134+$I134+$K134)</f>
        <v>0</v>
      </c>
      <c r="M134" s="18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44"/>
      <c r="B135" s="44"/>
      <c r="C135" s="45"/>
      <c r="D135" s="46"/>
      <c r="E135" s="47"/>
      <c r="F135" s="48"/>
      <c r="G135" s="47"/>
      <c r="H135" s="48"/>
      <c r="I135" s="47"/>
      <c r="J135" s="48"/>
      <c r="K135" s="47"/>
      <c r="L135" s="33">
        <f t="shared" si="20"/>
        <v>0</v>
      </c>
      <c r="M135" s="18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44"/>
      <c r="B136" s="44"/>
      <c r="C136" s="45"/>
      <c r="D136" s="46"/>
      <c r="E136" s="47"/>
      <c r="F136" s="48"/>
      <c r="G136" s="47"/>
      <c r="H136" s="48"/>
      <c r="I136" s="47"/>
      <c r="J136" s="48"/>
      <c r="K136" s="47"/>
      <c r="L136" s="33">
        <f t="shared" si="20"/>
        <v>0</v>
      </c>
      <c r="M136" s="18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44"/>
      <c r="B137" s="44"/>
      <c r="C137" s="49"/>
      <c r="D137" s="46"/>
      <c r="E137" s="47"/>
      <c r="F137" s="48"/>
      <c r="G137" s="47"/>
      <c r="H137" s="48"/>
      <c r="I137" s="47"/>
      <c r="J137" s="48"/>
      <c r="K137" s="47"/>
      <c r="L137" s="33">
        <f t="shared" si="20"/>
        <v>0</v>
      </c>
      <c r="M137" s="18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44"/>
      <c r="B138" s="44"/>
      <c r="C138" s="50"/>
      <c r="D138" s="46"/>
      <c r="E138" s="47"/>
      <c r="F138" s="48"/>
      <c r="G138" s="47"/>
      <c r="H138" s="48"/>
      <c r="I138" s="47"/>
      <c r="J138" s="48"/>
      <c r="K138" s="47"/>
      <c r="L138" s="33">
        <f t="shared" si="20"/>
        <v>0</v>
      </c>
      <c r="M138" s="18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44"/>
      <c r="B139" s="44"/>
      <c r="C139" s="45"/>
      <c r="D139" s="46"/>
      <c r="E139" s="47"/>
      <c r="F139" s="48"/>
      <c r="G139" s="47"/>
      <c r="H139" s="48"/>
      <c r="I139" s="47"/>
      <c r="J139" s="48"/>
      <c r="K139" s="47"/>
      <c r="L139" s="33">
        <f t="shared" si="20"/>
        <v>0</v>
      </c>
      <c r="M139" s="18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44"/>
      <c r="B140" s="44"/>
      <c r="C140" s="50"/>
      <c r="D140" s="46"/>
      <c r="E140" s="47"/>
      <c r="F140" s="48"/>
      <c r="G140" s="47"/>
      <c r="H140" s="48"/>
      <c r="I140" s="47"/>
      <c r="J140" s="48"/>
      <c r="K140" s="47"/>
      <c r="L140" s="33">
        <f t="shared" si="20"/>
        <v>0</v>
      </c>
      <c r="M140" s="18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44"/>
      <c r="B141" s="44"/>
      <c r="C141" s="45"/>
      <c r="D141" s="46"/>
      <c r="E141" s="47"/>
      <c r="F141" s="48"/>
      <c r="G141" s="47"/>
      <c r="H141" s="48"/>
      <c r="I141" s="47"/>
      <c r="J141" s="48"/>
      <c r="K141" s="47"/>
      <c r="L141" s="33">
        <f t="shared" si="20"/>
        <v>0</v>
      </c>
      <c r="M141" s="18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44"/>
      <c r="B142" s="44"/>
      <c r="C142" s="45"/>
      <c r="D142" s="46"/>
      <c r="E142" s="47"/>
      <c r="F142" s="48"/>
      <c r="G142" s="47"/>
      <c r="H142" s="48"/>
      <c r="I142" s="47"/>
      <c r="J142" s="48"/>
      <c r="K142" s="47"/>
      <c r="L142" s="33">
        <f t="shared" si="20"/>
        <v>0</v>
      </c>
      <c r="M142" s="18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44"/>
      <c r="B143" s="44"/>
      <c r="C143" s="45"/>
      <c r="D143" s="46"/>
      <c r="E143" s="47"/>
      <c r="F143" s="48"/>
      <c r="G143" s="47"/>
      <c r="H143" s="48"/>
      <c r="I143" s="47"/>
      <c r="J143" s="48"/>
      <c r="K143" s="47"/>
      <c r="L143" s="33">
        <f t="shared" si="20"/>
        <v>0</v>
      </c>
      <c r="M143" s="18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44"/>
      <c r="B144" s="44"/>
      <c r="C144" s="51"/>
      <c r="D144" s="46"/>
      <c r="E144" s="47"/>
      <c r="F144" s="48"/>
      <c r="G144" s="47"/>
      <c r="H144" s="48"/>
      <c r="I144" s="47"/>
      <c r="J144" s="48"/>
      <c r="K144" s="47"/>
      <c r="L144" s="33">
        <f t="shared" si="20"/>
        <v>0</v>
      </c>
      <c r="M144" s="1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44"/>
      <c r="B145" s="44"/>
      <c r="C145" s="51"/>
      <c r="D145" s="46"/>
      <c r="E145" s="47"/>
      <c r="F145" s="48"/>
      <c r="G145" s="47"/>
      <c r="H145" s="48"/>
      <c r="I145" s="47"/>
      <c r="J145" s="48"/>
      <c r="K145" s="47"/>
      <c r="L145" s="33">
        <f t="shared" si="20"/>
        <v>0</v>
      </c>
      <c r="M145" s="18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87" t="s">
        <v>18</v>
      </c>
      <c r="B146" s="81"/>
      <c r="C146" s="88"/>
      <c r="D146" s="31"/>
      <c r="E146" s="32" t="e">
        <f>SMALL(E134:E145,1)</f>
        <v>#NUM!</v>
      </c>
      <c r="F146" s="32"/>
      <c r="G146" s="32" t="e">
        <f>SMALL(G134:G145,1)</f>
        <v>#NUM!</v>
      </c>
      <c r="H146" s="32"/>
      <c r="I146" s="32" t="e">
        <f>SMALL(I134:I145,1)</f>
        <v>#NUM!</v>
      </c>
      <c r="J146" s="32"/>
      <c r="K146" s="32" t="e">
        <f>SMALL(K134:K145,1)</f>
        <v>#NUM!</v>
      </c>
      <c r="L146" s="33"/>
      <c r="M146" s="18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87" t="s">
        <v>18</v>
      </c>
      <c r="B147" s="81"/>
      <c r="C147" s="88"/>
      <c r="D147" s="31"/>
      <c r="E147" s="32" t="e">
        <f>SMALL(E134:E145,2)</f>
        <v>#NUM!</v>
      </c>
      <c r="F147" s="32"/>
      <c r="G147" s="32" t="e">
        <f>SMALL(G134:G145,2)</f>
        <v>#NUM!</v>
      </c>
      <c r="H147" s="32"/>
      <c r="I147" s="32" t="e">
        <f>SMALL(I134:I145,2)</f>
        <v>#NUM!</v>
      </c>
      <c r="J147" s="32"/>
      <c r="K147" s="32" t="e">
        <f>SMALL(K134:K145,2)</f>
        <v>#NUM!</v>
      </c>
      <c r="L147" s="34"/>
      <c r="M147" s="35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87" t="s">
        <v>18</v>
      </c>
      <c r="B148" s="81"/>
      <c r="C148" s="88"/>
      <c r="D148" s="31"/>
      <c r="E148" s="32" t="e">
        <f>SMALL(E134:E145,3)</f>
        <v>#NUM!</v>
      </c>
      <c r="F148" s="32"/>
      <c r="G148" s="32" t="e">
        <f>SMALL(G134:G145,3)</f>
        <v>#NUM!</v>
      </c>
      <c r="H148" s="32"/>
      <c r="I148" s="32" t="e">
        <f>SMALL(I134:I145,3)</f>
        <v>#NUM!</v>
      </c>
      <c r="J148" s="32"/>
      <c r="K148" s="32" t="e">
        <f>SMALL(K134:K145,3)</f>
        <v>#NUM!</v>
      </c>
      <c r="L148" s="34"/>
      <c r="M148" s="35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87" t="s">
        <v>18</v>
      </c>
      <c r="B149" s="81"/>
      <c r="C149" s="88"/>
      <c r="D149" s="31"/>
      <c r="E149" s="32" t="e">
        <f>SMALL(E134:E145,4)</f>
        <v>#NUM!</v>
      </c>
      <c r="F149" s="32"/>
      <c r="G149" s="32" t="e">
        <f>SMALL(G134:G145,4)</f>
        <v>#NUM!</v>
      </c>
      <c r="H149" s="32"/>
      <c r="I149" s="32" t="e">
        <f>SMALL(I134:I145,4)</f>
        <v>#NUM!</v>
      </c>
      <c r="J149" s="32"/>
      <c r="K149" s="32" t="e">
        <f>SMALL(K134:K145,4)</f>
        <v>#NUM!</v>
      </c>
      <c r="L149" s="34"/>
      <c r="M149" s="36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87" t="s">
        <v>18</v>
      </c>
      <c r="B150" s="81"/>
      <c r="C150" s="88"/>
      <c r="D150" s="37"/>
      <c r="E150" s="32" t="e">
        <f>SMALL(E134:E145,5)</f>
        <v>#NUM!</v>
      </c>
      <c r="F150" s="38"/>
      <c r="G150" s="38" t="e">
        <f>SMALL(G134:G145,5)</f>
        <v>#NUM!</v>
      </c>
      <c r="H150" s="38"/>
      <c r="I150" s="32" t="e">
        <f>SMALL(I134:I145,5)</f>
        <v>#NUM!</v>
      </c>
      <c r="J150" s="38"/>
      <c r="K150" s="38" t="e">
        <f>SMALL(K134:K145,5)</f>
        <v>#NUM!</v>
      </c>
      <c r="L150" s="39"/>
      <c r="M150" s="36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87" t="s">
        <v>18</v>
      </c>
      <c r="B151" s="81"/>
      <c r="C151" s="88"/>
      <c r="D151" s="37"/>
      <c r="E151" s="32" t="e">
        <f>SMALL(E134:E145,6)</f>
        <v>#NUM!</v>
      </c>
      <c r="F151" s="38"/>
      <c r="G151" s="38" t="e">
        <f>SMALL(G134:G145,6)</f>
        <v>#NUM!</v>
      </c>
      <c r="H151" s="38"/>
      <c r="I151" s="38" t="e">
        <f>SMALL(I134:I145,6)</f>
        <v>#NUM!</v>
      </c>
      <c r="J151" s="38"/>
      <c r="K151" s="38" t="e">
        <f>SMALL(K134:K145,6)</f>
        <v>#NUM!</v>
      </c>
      <c r="L151" s="39"/>
      <c r="M151" s="36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87" t="s">
        <v>18</v>
      </c>
      <c r="B152" s="81"/>
      <c r="C152" s="88"/>
      <c r="D152" s="37"/>
      <c r="E152" s="38" t="e">
        <f>SMALL(E134:E145,7)</f>
        <v>#NUM!</v>
      </c>
      <c r="F152" s="38"/>
      <c r="G152" s="38" t="e">
        <f>SMALL(G134:G145,7)</f>
        <v>#NUM!</v>
      </c>
      <c r="H152" s="38"/>
      <c r="I152" s="38" t="e">
        <f>SMALL(I134:I145,7)</f>
        <v>#NUM!</v>
      </c>
      <c r="J152" s="38"/>
      <c r="K152" s="38" t="e">
        <f>SMALL(K134:K145,7)</f>
        <v>#NUM!</v>
      </c>
      <c r="L152" s="39"/>
      <c r="M152" s="36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thickBot="1" x14ac:dyDescent="0.3">
      <c r="A153" s="89" t="s">
        <v>19</v>
      </c>
      <c r="B153" s="72"/>
      <c r="C153" s="73"/>
      <c r="D153" s="40"/>
      <c r="E153" s="41" t="e">
        <f>SUM(E134:E145)-E146-E147-E148-E149-E150-E151-E152</f>
        <v>#NUM!</v>
      </c>
      <c r="F153" s="41"/>
      <c r="G153" s="41" t="e">
        <f>SUM(G134:G145)-G146-G147-G148-G149-G150-G151-G152</f>
        <v>#NUM!</v>
      </c>
      <c r="H153" s="41"/>
      <c r="I153" s="41" t="e">
        <f>SUM(I134:I145)-I146-I147-I148-I149-I150-I151-I152</f>
        <v>#NUM!</v>
      </c>
      <c r="J153" s="41"/>
      <c r="K153" s="41" t="e">
        <f>SUM(K134:K145)-K146-K147-K148-K149-K150-K151-K152</f>
        <v>#NUM!</v>
      </c>
      <c r="L153" s="42" t="e">
        <f>SUM($E153+$G153+$I153+$K153)</f>
        <v>#NUM!</v>
      </c>
      <c r="M153" s="43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thickBo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68" t="s">
        <v>16</v>
      </c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70"/>
      <c r="M155" s="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thickBot="1" x14ac:dyDescent="0.3">
      <c r="A156" s="71" t="str">
        <f>$A$6</f>
        <v>CATEGORIE: FEDERALE 5 AINEES</v>
      </c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3"/>
      <c r="M156" s="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74" t="s">
        <v>5</v>
      </c>
      <c r="B157" s="76" t="s">
        <v>6</v>
      </c>
      <c r="C157" s="78" t="s">
        <v>7</v>
      </c>
      <c r="D157" s="68" t="s">
        <v>8</v>
      </c>
      <c r="E157" s="70"/>
      <c r="F157" s="68" t="s">
        <v>9</v>
      </c>
      <c r="G157" s="70"/>
      <c r="H157" s="68" t="s">
        <v>10</v>
      </c>
      <c r="I157" s="70"/>
      <c r="J157" s="68" t="s">
        <v>11</v>
      </c>
      <c r="K157" s="70"/>
      <c r="L157" s="6" t="s">
        <v>12</v>
      </c>
      <c r="M157" s="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90"/>
      <c r="B158" s="91"/>
      <c r="C158" s="92"/>
      <c r="D158" s="7" t="s">
        <v>14</v>
      </c>
      <c r="E158" s="8" t="s">
        <v>15</v>
      </c>
      <c r="F158" s="7" t="s">
        <v>14</v>
      </c>
      <c r="G158" s="8" t="s">
        <v>15</v>
      </c>
      <c r="H158" s="7" t="s">
        <v>14</v>
      </c>
      <c r="I158" s="8" t="s">
        <v>15</v>
      </c>
      <c r="J158" s="7" t="s">
        <v>14</v>
      </c>
      <c r="K158" s="8" t="s">
        <v>15</v>
      </c>
      <c r="L158" s="9"/>
      <c r="M158" s="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44"/>
      <c r="B159" s="44"/>
      <c r="C159" s="45"/>
      <c r="D159" s="46"/>
      <c r="E159" s="47"/>
      <c r="F159" s="48"/>
      <c r="G159" s="47"/>
      <c r="H159" s="48"/>
      <c r="I159" s="47"/>
      <c r="J159" s="48"/>
      <c r="K159" s="47"/>
      <c r="L159" s="33">
        <f t="shared" ref="L159:L170" si="21">SUM($E159+$G159+$I159+$K159)</f>
        <v>0</v>
      </c>
      <c r="M159" s="1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44"/>
      <c r="B160" s="44"/>
      <c r="C160" s="45"/>
      <c r="D160" s="46"/>
      <c r="E160" s="47"/>
      <c r="F160" s="48"/>
      <c r="G160" s="47"/>
      <c r="H160" s="48"/>
      <c r="I160" s="47"/>
      <c r="J160" s="48"/>
      <c r="K160" s="47"/>
      <c r="L160" s="33">
        <f t="shared" si="21"/>
        <v>0</v>
      </c>
      <c r="M160" s="1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44"/>
      <c r="B161" s="44"/>
      <c r="C161" s="45"/>
      <c r="D161" s="46"/>
      <c r="E161" s="47"/>
      <c r="F161" s="48"/>
      <c r="G161" s="47"/>
      <c r="H161" s="48"/>
      <c r="I161" s="47"/>
      <c r="J161" s="48"/>
      <c r="K161" s="47"/>
      <c r="L161" s="33">
        <f t="shared" si="21"/>
        <v>0</v>
      </c>
      <c r="M161" s="1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44"/>
      <c r="B162" s="44"/>
      <c r="C162" s="49"/>
      <c r="D162" s="46"/>
      <c r="E162" s="47"/>
      <c r="F162" s="48"/>
      <c r="G162" s="47"/>
      <c r="H162" s="48"/>
      <c r="I162" s="47"/>
      <c r="J162" s="48"/>
      <c r="K162" s="47"/>
      <c r="L162" s="33">
        <f t="shared" si="21"/>
        <v>0</v>
      </c>
      <c r="M162" s="1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44"/>
      <c r="B163" s="44"/>
      <c r="C163" s="50"/>
      <c r="D163" s="46"/>
      <c r="E163" s="47"/>
      <c r="F163" s="48"/>
      <c r="G163" s="47"/>
      <c r="H163" s="48"/>
      <c r="I163" s="47"/>
      <c r="J163" s="48"/>
      <c r="K163" s="47"/>
      <c r="L163" s="33">
        <f t="shared" si="21"/>
        <v>0</v>
      </c>
      <c r="M163" s="18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44"/>
      <c r="B164" s="44"/>
      <c r="C164" s="45"/>
      <c r="D164" s="46"/>
      <c r="E164" s="47"/>
      <c r="F164" s="48"/>
      <c r="G164" s="47"/>
      <c r="H164" s="48"/>
      <c r="I164" s="47"/>
      <c r="J164" s="48"/>
      <c r="K164" s="47"/>
      <c r="L164" s="33">
        <f t="shared" si="21"/>
        <v>0</v>
      </c>
      <c r="M164" s="1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44"/>
      <c r="B165" s="44"/>
      <c r="C165" s="50"/>
      <c r="D165" s="46"/>
      <c r="E165" s="47"/>
      <c r="F165" s="48"/>
      <c r="G165" s="47"/>
      <c r="H165" s="48"/>
      <c r="I165" s="47"/>
      <c r="J165" s="48"/>
      <c r="K165" s="47"/>
      <c r="L165" s="33">
        <f t="shared" si="21"/>
        <v>0</v>
      </c>
      <c r="M165" s="18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44"/>
      <c r="B166" s="44"/>
      <c r="C166" s="45"/>
      <c r="D166" s="46"/>
      <c r="E166" s="47"/>
      <c r="F166" s="48"/>
      <c r="G166" s="47"/>
      <c r="H166" s="48"/>
      <c r="I166" s="47"/>
      <c r="J166" s="48"/>
      <c r="K166" s="47"/>
      <c r="L166" s="33">
        <f t="shared" si="21"/>
        <v>0</v>
      </c>
      <c r="M166" s="18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44"/>
      <c r="B167" s="44"/>
      <c r="C167" s="45"/>
      <c r="D167" s="46"/>
      <c r="E167" s="47"/>
      <c r="F167" s="48"/>
      <c r="G167" s="47"/>
      <c r="H167" s="48"/>
      <c r="I167" s="47"/>
      <c r="J167" s="48"/>
      <c r="K167" s="47"/>
      <c r="L167" s="33">
        <f t="shared" si="21"/>
        <v>0</v>
      </c>
      <c r="M167" s="1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44"/>
      <c r="B168" s="44"/>
      <c r="C168" s="45"/>
      <c r="D168" s="46"/>
      <c r="E168" s="47"/>
      <c r="F168" s="48"/>
      <c r="G168" s="47"/>
      <c r="H168" s="48"/>
      <c r="I168" s="47"/>
      <c r="J168" s="48"/>
      <c r="K168" s="47"/>
      <c r="L168" s="33">
        <f t="shared" si="21"/>
        <v>0</v>
      </c>
      <c r="M168" s="18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44"/>
      <c r="B169" s="44"/>
      <c r="C169" s="51"/>
      <c r="D169" s="46"/>
      <c r="E169" s="47"/>
      <c r="F169" s="48"/>
      <c r="G169" s="47"/>
      <c r="H169" s="48"/>
      <c r="I169" s="47"/>
      <c r="J169" s="48"/>
      <c r="K169" s="47"/>
      <c r="L169" s="33">
        <f t="shared" si="21"/>
        <v>0</v>
      </c>
      <c r="M169" s="18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44"/>
      <c r="B170" s="44"/>
      <c r="C170" s="51"/>
      <c r="D170" s="46"/>
      <c r="E170" s="47"/>
      <c r="F170" s="48"/>
      <c r="G170" s="47"/>
      <c r="H170" s="48"/>
      <c r="I170" s="47"/>
      <c r="J170" s="48"/>
      <c r="K170" s="47"/>
      <c r="L170" s="33">
        <f t="shared" si="21"/>
        <v>0</v>
      </c>
      <c r="M170" s="18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87" t="s">
        <v>18</v>
      </c>
      <c r="B171" s="81"/>
      <c r="C171" s="88"/>
      <c r="D171" s="31"/>
      <c r="E171" s="32" t="e">
        <f>SMALL(E159:E170,1)</f>
        <v>#NUM!</v>
      </c>
      <c r="F171" s="32"/>
      <c r="G171" s="32" t="e">
        <f>SMALL(G159:G170,1)</f>
        <v>#NUM!</v>
      </c>
      <c r="H171" s="32"/>
      <c r="I171" s="32" t="e">
        <f>SMALL(I159:I170,1)</f>
        <v>#NUM!</v>
      </c>
      <c r="J171" s="32"/>
      <c r="K171" s="32" t="e">
        <f>SMALL(K159:K170,1)</f>
        <v>#NUM!</v>
      </c>
      <c r="L171" s="33"/>
      <c r="M171" s="18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87" t="s">
        <v>18</v>
      </c>
      <c r="B172" s="81"/>
      <c r="C172" s="88"/>
      <c r="D172" s="31"/>
      <c r="E172" s="32" t="e">
        <f>SMALL(E159:E170,2)</f>
        <v>#NUM!</v>
      </c>
      <c r="F172" s="32"/>
      <c r="G172" s="32" t="e">
        <f>SMALL(G159:G170,2)</f>
        <v>#NUM!</v>
      </c>
      <c r="H172" s="32"/>
      <c r="I172" s="32" t="e">
        <f>SMALL(I159:I170,2)</f>
        <v>#NUM!</v>
      </c>
      <c r="J172" s="32"/>
      <c r="K172" s="32" t="e">
        <f>SMALL(K159:K170,2)</f>
        <v>#NUM!</v>
      </c>
      <c r="L172" s="34"/>
      <c r="M172" s="35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87" t="s">
        <v>18</v>
      </c>
      <c r="B173" s="81"/>
      <c r="C173" s="88"/>
      <c r="D173" s="31"/>
      <c r="E173" s="32" t="e">
        <f>SMALL(E159:E170,3)</f>
        <v>#NUM!</v>
      </c>
      <c r="F173" s="32"/>
      <c r="G173" s="32" t="e">
        <f>SMALL(G159:G170,3)</f>
        <v>#NUM!</v>
      </c>
      <c r="H173" s="32"/>
      <c r="I173" s="32" t="e">
        <f>SMALL(I159:I170,3)</f>
        <v>#NUM!</v>
      </c>
      <c r="J173" s="32"/>
      <c r="K173" s="32" t="e">
        <f>SMALL(K159:K170,3)</f>
        <v>#NUM!</v>
      </c>
      <c r="L173" s="34"/>
      <c r="M173" s="35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87" t="s">
        <v>18</v>
      </c>
      <c r="B174" s="81"/>
      <c r="C174" s="88"/>
      <c r="D174" s="31"/>
      <c r="E174" s="32" t="e">
        <f>SMALL(E159:E170,4)</f>
        <v>#NUM!</v>
      </c>
      <c r="F174" s="32"/>
      <c r="G174" s="32" t="e">
        <f>SMALL(G159:G170,4)</f>
        <v>#NUM!</v>
      </c>
      <c r="H174" s="32"/>
      <c r="I174" s="32" t="e">
        <f>SMALL(I159:I170,4)</f>
        <v>#NUM!</v>
      </c>
      <c r="J174" s="32"/>
      <c r="K174" s="32" t="e">
        <f>SMALL(K159:K170,4)</f>
        <v>#NUM!</v>
      </c>
      <c r="L174" s="34"/>
      <c r="M174" s="36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87" t="s">
        <v>18</v>
      </c>
      <c r="B175" s="81"/>
      <c r="C175" s="88"/>
      <c r="D175" s="37"/>
      <c r="E175" s="32" t="e">
        <f>SMALL(E159:E170,5)</f>
        <v>#NUM!</v>
      </c>
      <c r="F175" s="38"/>
      <c r="G175" s="38" t="e">
        <f>SMALL(G159:G170,5)</f>
        <v>#NUM!</v>
      </c>
      <c r="H175" s="38"/>
      <c r="I175" s="32" t="e">
        <f>SMALL(I159:I170,5)</f>
        <v>#NUM!</v>
      </c>
      <c r="J175" s="38"/>
      <c r="K175" s="38" t="e">
        <f>SMALL(K159:K170,5)</f>
        <v>#NUM!</v>
      </c>
      <c r="L175" s="39"/>
      <c r="M175" s="36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87" t="s">
        <v>18</v>
      </c>
      <c r="B176" s="81"/>
      <c r="C176" s="88"/>
      <c r="D176" s="37"/>
      <c r="E176" s="32" t="e">
        <f>SMALL(E159:E170,6)</f>
        <v>#NUM!</v>
      </c>
      <c r="F176" s="38"/>
      <c r="G176" s="38" t="e">
        <f>SMALL(G159:G170,6)</f>
        <v>#NUM!</v>
      </c>
      <c r="H176" s="38"/>
      <c r="I176" s="38" t="e">
        <f>SMALL(I159:I170,6)</f>
        <v>#NUM!</v>
      </c>
      <c r="J176" s="38"/>
      <c r="K176" s="38" t="e">
        <f>SMALL(K159:K170,6)</f>
        <v>#NUM!</v>
      </c>
      <c r="L176" s="39"/>
      <c r="M176" s="36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87" t="s">
        <v>18</v>
      </c>
      <c r="B177" s="81"/>
      <c r="C177" s="88"/>
      <c r="D177" s="37"/>
      <c r="E177" s="38" t="e">
        <f>SMALL(E159:E170,7)</f>
        <v>#NUM!</v>
      </c>
      <c r="F177" s="38"/>
      <c r="G177" s="38" t="e">
        <f>SMALL(G159:G170,7)</f>
        <v>#NUM!</v>
      </c>
      <c r="H177" s="38"/>
      <c r="I177" s="38" t="e">
        <f>SMALL(I159:I170,7)</f>
        <v>#NUM!</v>
      </c>
      <c r="J177" s="38"/>
      <c r="K177" s="38" t="e">
        <f>SMALL(K159:K170,7)</f>
        <v>#NUM!</v>
      </c>
      <c r="L177" s="39"/>
      <c r="M177" s="3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thickBot="1" x14ac:dyDescent="0.3">
      <c r="A178" s="89" t="s">
        <v>19</v>
      </c>
      <c r="B178" s="72"/>
      <c r="C178" s="73"/>
      <c r="D178" s="40"/>
      <c r="E178" s="41" t="e">
        <f>SUM(E159:E170)-E171-E172-E173-E174-E175-E176-E177</f>
        <v>#NUM!</v>
      </c>
      <c r="F178" s="41"/>
      <c r="G178" s="41" t="e">
        <f>SUM(G159:G170)-G171-G172-G173-G174-G175-G176-G177</f>
        <v>#NUM!</v>
      </c>
      <c r="H178" s="41"/>
      <c r="I178" s="41" t="e">
        <f>SUM(I159:I170)-I171-I172-I173-I174-I175-I176-I177</f>
        <v>#NUM!</v>
      </c>
      <c r="J178" s="41"/>
      <c r="K178" s="41" t="e">
        <f>SUM(K159:K170)-K171-K172-K173-K174-K175-K176-K177</f>
        <v>#NUM!</v>
      </c>
      <c r="L178" s="42" t="e">
        <f>SUM($E178+$G178+$I178+$K178)</f>
        <v>#NUM!</v>
      </c>
      <c r="M178" s="43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thickBo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68" t="s">
        <v>16</v>
      </c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70"/>
      <c r="M180" s="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thickBot="1" x14ac:dyDescent="0.3">
      <c r="A181" s="71" t="str">
        <f>$A$6</f>
        <v>CATEGORIE: FEDERALE 5 AINEES</v>
      </c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3"/>
      <c r="M181" s="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74" t="s">
        <v>5</v>
      </c>
      <c r="B182" s="76" t="s">
        <v>6</v>
      </c>
      <c r="C182" s="78" t="s">
        <v>7</v>
      </c>
      <c r="D182" s="68" t="s">
        <v>8</v>
      </c>
      <c r="E182" s="70"/>
      <c r="F182" s="68" t="s">
        <v>9</v>
      </c>
      <c r="G182" s="70"/>
      <c r="H182" s="68" t="s">
        <v>10</v>
      </c>
      <c r="I182" s="70"/>
      <c r="J182" s="68" t="s">
        <v>11</v>
      </c>
      <c r="K182" s="70"/>
      <c r="L182" s="6" t="s">
        <v>12</v>
      </c>
      <c r="M182" s="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90"/>
      <c r="B183" s="91"/>
      <c r="C183" s="92"/>
      <c r="D183" s="7" t="s">
        <v>14</v>
      </c>
      <c r="E183" s="8" t="s">
        <v>15</v>
      </c>
      <c r="F183" s="7" t="s">
        <v>14</v>
      </c>
      <c r="G183" s="8" t="s">
        <v>15</v>
      </c>
      <c r="H183" s="7" t="s">
        <v>14</v>
      </c>
      <c r="I183" s="8" t="s">
        <v>15</v>
      </c>
      <c r="J183" s="7" t="s">
        <v>14</v>
      </c>
      <c r="K183" s="8" t="s">
        <v>15</v>
      </c>
      <c r="L183" s="9"/>
      <c r="M183" s="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44"/>
      <c r="B184" s="44"/>
      <c r="C184" s="45"/>
      <c r="D184" s="46"/>
      <c r="E184" s="47"/>
      <c r="F184" s="48"/>
      <c r="G184" s="47"/>
      <c r="H184" s="48"/>
      <c r="I184" s="47"/>
      <c r="J184" s="48"/>
      <c r="K184" s="47"/>
      <c r="L184" s="33">
        <f t="shared" ref="L184:L195" si="22">SUM($E184+$G184+$I184+$K184)</f>
        <v>0</v>
      </c>
      <c r="M184" s="18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44"/>
      <c r="B185" s="44"/>
      <c r="C185" s="45"/>
      <c r="D185" s="46"/>
      <c r="E185" s="47"/>
      <c r="F185" s="48"/>
      <c r="G185" s="47"/>
      <c r="H185" s="48"/>
      <c r="I185" s="47"/>
      <c r="J185" s="48"/>
      <c r="K185" s="47"/>
      <c r="L185" s="33">
        <f t="shared" si="22"/>
        <v>0</v>
      </c>
      <c r="M185" s="18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44"/>
      <c r="B186" s="44"/>
      <c r="C186" s="45"/>
      <c r="D186" s="46"/>
      <c r="E186" s="47"/>
      <c r="F186" s="48"/>
      <c r="G186" s="47"/>
      <c r="H186" s="48"/>
      <c r="I186" s="47"/>
      <c r="J186" s="48"/>
      <c r="K186" s="47"/>
      <c r="L186" s="33">
        <f t="shared" si="22"/>
        <v>0</v>
      </c>
      <c r="M186" s="18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44"/>
      <c r="B187" s="44"/>
      <c r="C187" s="49"/>
      <c r="D187" s="46"/>
      <c r="E187" s="47"/>
      <c r="F187" s="48"/>
      <c r="G187" s="47"/>
      <c r="H187" s="48"/>
      <c r="I187" s="47"/>
      <c r="J187" s="48"/>
      <c r="K187" s="47"/>
      <c r="L187" s="33">
        <f t="shared" si="22"/>
        <v>0</v>
      </c>
      <c r="M187" s="18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44"/>
      <c r="B188" s="44"/>
      <c r="C188" s="50"/>
      <c r="D188" s="46"/>
      <c r="E188" s="47"/>
      <c r="F188" s="48"/>
      <c r="G188" s="47"/>
      <c r="H188" s="48"/>
      <c r="I188" s="47"/>
      <c r="J188" s="48"/>
      <c r="K188" s="47"/>
      <c r="L188" s="33">
        <f t="shared" si="22"/>
        <v>0</v>
      </c>
      <c r="M188" s="18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44"/>
      <c r="B189" s="44"/>
      <c r="C189" s="45"/>
      <c r="D189" s="46"/>
      <c r="E189" s="47"/>
      <c r="F189" s="48"/>
      <c r="G189" s="47"/>
      <c r="H189" s="48"/>
      <c r="I189" s="47"/>
      <c r="J189" s="48"/>
      <c r="K189" s="47"/>
      <c r="L189" s="33">
        <f t="shared" si="22"/>
        <v>0</v>
      </c>
      <c r="M189" s="18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44"/>
      <c r="B190" s="44"/>
      <c r="C190" s="50"/>
      <c r="D190" s="46"/>
      <c r="E190" s="47"/>
      <c r="F190" s="48"/>
      <c r="G190" s="47"/>
      <c r="H190" s="48"/>
      <c r="I190" s="47"/>
      <c r="J190" s="48"/>
      <c r="K190" s="47"/>
      <c r="L190" s="33">
        <f t="shared" si="22"/>
        <v>0</v>
      </c>
      <c r="M190" s="18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44"/>
      <c r="B191" s="44"/>
      <c r="C191" s="45"/>
      <c r="D191" s="46"/>
      <c r="E191" s="47"/>
      <c r="F191" s="48"/>
      <c r="G191" s="47"/>
      <c r="H191" s="48"/>
      <c r="I191" s="47"/>
      <c r="J191" s="48"/>
      <c r="K191" s="47"/>
      <c r="L191" s="33">
        <f t="shared" si="22"/>
        <v>0</v>
      </c>
      <c r="M191" s="18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44"/>
      <c r="B192" s="44"/>
      <c r="C192" s="45"/>
      <c r="D192" s="46"/>
      <c r="E192" s="47"/>
      <c r="F192" s="48"/>
      <c r="G192" s="47"/>
      <c r="H192" s="48"/>
      <c r="I192" s="47"/>
      <c r="J192" s="48"/>
      <c r="K192" s="47"/>
      <c r="L192" s="33">
        <f t="shared" si="22"/>
        <v>0</v>
      </c>
      <c r="M192" s="18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44"/>
      <c r="B193" s="44"/>
      <c r="C193" s="45"/>
      <c r="D193" s="46"/>
      <c r="E193" s="47"/>
      <c r="F193" s="48"/>
      <c r="G193" s="47"/>
      <c r="H193" s="48"/>
      <c r="I193" s="47"/>
      <c r="J193" s="48"/>
      <c r="K193" s="47"/>
      <c r="L193" s="33">
        <f t="shared" si="22"/>
        <v>0</v>
      </c>
      <c r="M193" s="1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44"/>
      <c r="B194" s="44"/>
      <c r="C194" s="51"/>
      <c r="D194" s="46"/>
      <c r="E194" s="47"/>
      <c r="F194" s="48"/>
      <c r="G194" s="47"/>
      <c r="H194" s="48"/>
      <c r="I194" s="47"/>
      <c r="J194" s="48"/>
      <c r="K194" s="47"/>
      <c r="L194" s="33">
        <f t="shared" si="22"/>
        <v>0</v>
      </c>
      <c r="M194" s="1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44"/>
      <c r="B195" s="44"/>
      <c r="C195" s="51"/>
      <c r="D195" s="46"/>
      <c r="E195" s="47"/>
      <c r="F195" s="48"/>
      <c r="G195" s="47"/>
      <c r="H195" s="48"/>
      <c r="I195" s="47"/>
      <c r="J195" s="48"/>
      <c r="K195" s="47"/>
      <c r="L195" s="33">
        <f t="shared" si="22"/>
        <v>0</v>
      </c>
      <c r="M195" s="18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87" t="s">
        <v>18</v>
      </c>
      <c r="B196" s="81"/>
      <c r="C196" s="88"/>
      <c r="D196" s="31"/>
      <c r="E196" s="32" t="e">
        <f>SMALL(E184:E195,1)</f>
        <v>#NUM!</v>
      </c>
      <c r="F196" s="32"/>
      <c r="G196" s="32" t="e">
        <f>SMALL(G184:G195,1)</f>
        <v>#NUM!</v>
      </c>
      <c r="H196" s="32"/>
      <c r="I196" s="32" t="e">
        <f>SMALL(I184:I195,1)</f>
        <v>#NUM!</v>
      </c>
      <c r="J196" s="32"/>
      <c r="K196" s="32" t="e">
        <f>SMALL(K184:K195,1)</f>
        <v>#NUM!</v>
      </c>
      <c r="L196" s="33"/>
      <c r="M196" s="18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87" t="s">
        <v>18</v>
      </c>
      <c r="B197" s="81"/>
      <c r="C197" s="88"/>
      <c r="D197" s="31"/>
      <c r="E197" s="32" t="e">
        <f>SMALL(E184:E195,2)</f>
        <v>#NUM!</v>
      </c>
      <c r="F197" s="32"/>
      <c r="G197" s="32" t="e">
        <f>SMALL(G184:G195,2)</f>
        <v>#NUM!</v>
      </c>
      <c r="H197" s="32"/>
      <c r="I197" s="32" t="e">
        <f>SMALL(I184:I195,2)</f>
        <v>#NUM!</v>
      </c>
      <c r="J197" s="32"/>
      <c r="K197" s="32" t="e">
        <f>SMALL(K184:K195,2)</f>
        <v>#NUM!</v>
      </c>
      <c r="L197" s="34"/>
      <c r="M197" s="35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87" t="s">
        <v>18</v>
      </c>
      <c r="B198" s="81"/>
      <c r="C198" s="88"/>
      <c r="D198" s="31"/>
      <c r="E198" s="32" t="e">
        <f>SMALL(E184:E195,3)</f>
        <v>#NUM!</v>
      </c>
      <c r="F198" s="32"/>
      <c r="G198" s="32" t="e">
        <f>SMALL(G184:G195,3)</f>
        <v>#NUM!</v>
      </c>
      <c r="H198" s="32"/>
      <c r="I198" s="32" t="e">
        <f>SMALL(I184:I195,3)</f>
        <v>#NUM!</v>
      </c>
      <c r="J198" s="32"/>
      <c r="K198" s="32" t="e">
        <f>SMALL(K184:K195,3)</f>
        <v>#NUM!</v>
      </c>
      <c r="L198" s="34"/>
      <c r="M198" s="35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87" t="s">
        <v>18</v>
      </c>
      <c r="B199" s="81"/>
      <c r="C199" s="88"/>
      <c r="D199" s="31"/>
      <c r="E199" s="32" t="e">
        <f>SMALL(E184:E195,4)</f>
        <v>#NUM!</v>
      </c>
      <c r="F199" s="32"/>
      <c r="G199" s="32" t="e">
        <f>SMALL(G184:G195,4)</f>
        <v>#NUM!</v>
      </c>
      <c r="H199" s="32"/>
      <c r="I199" s="32" t="e">
        <f>SMALL(I184:I195,4)</f>
        <v>#NUM!</v>
      </c>
      <c r="J199" s="32"/>
      <c r="K199" s="32" t="e">
        <f>SMALL(K184:K195,4)</f>
        <v>#NUM!</v>
      </c>
      <c r="L199" s="34"/>
      <c r="M199" s="36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87" t="s">
        <v>18</v>
      </c>
      <c r="B200" s="81"/>
      <c r="C200" s="88"/>
      <c r="D200" s="37"/>
      <c r="E200" s="32" t="e">
        <f>SMALL(E184:E195,5)</f>
        <v>#NUM!</v>
      </c>
      <c r="F200" s="38"/>
      <c r="G200" s="38" t="e">
        <f>SMALL(G184:G195,5)</f>
        <v>#NUM!</v>
      </c>
      <c r="H200" s="38"/>
      <c r="I200" s="32" t="e">
        <f>SMALL(I184:I195,5)</f>
        <v>#NUM!</v>
      </c>
      <c r="J200" s="38"/>
      <c r="K200" s="38" t="e">
        <f>SMALL(K184:K195,5)</f>
        <v>#NUM!</v>
      </c>
      <c r="L200" s="39"/>
      <c r="M200" s="3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87" t="s">
        <v>18</v>
      </c>
      <c r="B201" s="81"/>
      <c r="C201" s="88"/>
      <c r="D201" s="37"/>
      <c r="E201" s="32" t="e">
        <f>SMALL(E184:E195,6)</f>
        <v>#NUM!</v>
      </c>
      <c r="F201" s="38"/>
      <c r="G201" s="38" t="e">
        <f>SMALL(G184:G195,6)</f>
        <v>#NUM!</v>
      </c>
      <c r="H201" s="38"/>
      <c r="I201" s="38" t="e">
        <f>SMALL(I184:I195,6)</f>
        <v>#NUM!</v>
      </c>
      <c r="J201" s="38"/>
      <c r="K201" s="38" t="e">
        <f>SMALL(K184:K195,6)</f>
        <v>#NUM!</v>
      </c>
      <c r="L201" s="39"/>
      <c r="M201" s="36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87" t="s">
        <v>18</v>
      </c>
      <c r="B202" s="81"/>
      <c r="C202" s="88"/>
      <c r="D202" s="37"/>
      <c r="E202" s="38" t="e">
        <f>SMALL(E184:E195,7)</f>
        <v>#NUM!</v>
      </c>
      <c r="F202" s="38"/>
      <c r="G202" s="38" t="e">
        <f>SMALL(G184:G195,7)</f>
        <v>#NUM!</v>
      </c>
      <c r="H202" s="38"/>
      <c r="I202" s="38" t="e">
        <f>SMALL(I184:I195,7)</f>
        <v>#NUM!</v>
      </c>
      <c r="J202" s="38"/>
      <c r="K202" s="38" t="e">
        <f>SMALL(K184:K195,7)</f>
        <v>#NUM!</v>
      </c>
      <c r="L202" s="39"/>
      <c r="M202" s="36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thickBot="1" x14ac:dyDescent="0.3">
      <c r="A203" s="89" t="s">
        <v>19</v>
      </c>
      <c r="B203" s="72"/>
      <c r="C203" s="73"/>
      <c r="D203" s="40"/>
      <c r="E203" s="41" t="e">
        <f>SUM(E184:E195)-E196-E197-E198-E199-E200-E201-E202</f>
        <v>#NUM!</v>
      </c>
      <c r="F203" s="41"/>
      <c r="G203" s="41" t="e">
        <f>SUM(G184:G195)-G196-G197-G198-G199-G200-G201-G202</f>
        <v>#NUM!</v>
      </c>
      <c r="H203" s="41"/>
      <c r="I203" s="41" t="e">
        <f>SUM(I184:I195)-I196-I197-I198-I199-I200-I201-I202</f>
        <v>#NUM!</v>
      </c>
      <c r="J203" s="41"/>
      <c r="K203" s="41" t="e">
        <f>SUM(K184:K195)-K196-K197-K198-K199-K200-K201-K202</f>
        <v>#NUM!</v>
      </c>
      <c r="L203" s="42" t="e">
        <f>SUM($E203+$G203+$I203+$K203)</f>
        <v>#NUM!</v>
      </c>
      <c r="M203" s="43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thickBo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68" t="s">
        <v>16</v>
      </c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70"/>
      <c r="M205" s="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thickBot="1" x14ac:dyDescent="0.3">
      <c r="A206" s="71" t="str">
        <f>$A$6</f>
        <v>CATEGORIE: FEDERALE 5 AINEES</v>
      </c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3"/>
      <c r="M206" s="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74" t="s">
        <v>5</v>
      </c>
      <c r="B207" s="76" t="s">
        <v>6</v>
      </c>
      <c r="C207" s="78" t="s">
        <v>7</v>
      </c>
      <c r="D207" s="68" t="s">
        <v>8</v>
      </c>
      <c r="E207" s="70"/>
      <c r="F207" s="68" t="s">
        <v>9</v>
      </c>
      <c r="G207" s="70"/>
      <c r="H207" s="68" t="s">
        <v>10</v>
      </c>
      <c r="I207" s="70"/>
      <c r="J207" s="68" t="s">
        <v>11</v>
      </c>
      <c r="K207" s="70"/>
      <c r="L207" s="6" t="s">
        <v>12</v>
      </c>
      <c r="M207" s="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90"/>
      <c r="B208" s="91"/>
      <c r="C208" s="92"/>
      <c r="D208" s="7" t="s">
        <v>14</v>
      </c>
      <c r="E208" s="8" t="s">
        <v>15</v>
      </c>
      <c r="F208" s="7" t="s">
        <v>14</v>
      </c>
      <c r="G208" s="8" t="s">
        <v>15</v>
      </c>
      <c r="H208" s="7" t="s">
        <v>14</v>
      </c>
      <c r="I208" s="8" t="s">
        <v>15</v>
      </c>
      <c r="J208" s="7" t="s">
        <v>14</v>
      </c>
      <c r="K208" s="8" t="s">
        <v>15</v>
      </c>
      <c r="L208" s="9"/>
      <c r="M208" s="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44"/>
      <c r="B209" s="44"/>
      <c r="C209" s="45"/>
      <c r="D209" s="46"/>
      <c r="E209" s="47"/>
      <c r="F209" s="48"/>
      <c r="G209" s="47"/>
      <c r="H209" s="48"/>
      <c r="I209" s="47"/>
      <c r="J209" s="48"/>
      <c r="K209" s="47"/>
      <c r="L209" s="33">
        <f t="shared" ref="L209:L220" si="23">SUM($E209+$G209+$I209+$K209)</f>
        <v>0</v>
      </c>
      <c r="M209" s="18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44"/>
      <c r="B210" s="44"/>
      <c r="C210" s="45"/>
      <c r="D210" s="46"/>
      <c r="E210" s="47"/>
      <c r="F210" s="48"/>
      <c r="G210" s="47"/>
      <c r="H210" s="48"/>
      <c r="I210" s="47"/>
      <c r="J210" s="48"/>
      <c r="K210" s="47"/>
      <c r="L210" s="33">
        <f t="shared" si="23"/>
        <v>0</v>
      </c>
      <c r="M210" s="18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44"/>
      <c r="B211" s="44"/>
      <c r="C211" s="45"/>
      <c r="D211" s="46"/>
      <c r="E211" s="47"/>
      <c r="F211" s="48"/>
      <c r="G211" s="47"/>
      <c r="H211" s="48"/>
      <c r="I211" s="47"/>
      <c r="J211" s="48"/>
      <c r="K211" s="47"/>
      <c r="L211" s="33">
        <f t="shared" si="23"/>
        <v>0</v>
      </c>
      <c r="M211" s="18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44"/>
      <c r="B212" s="44"/>
      <c r="C212" s="49"/>
      <c r="D212" s="46"/>
      <c r="E212" s="47"/>
      <c r="F212" s="48"/>
      <c r="G212" s="47"/>
      <c r="H212" s="48"/>
      <c r="I212" s="47"/>
      <c r="J212" s="48"/>
      <c r="K212" s="47"/>
      <c r="L212" s="33">
        <f t="shared" si="23"/>
        <v>0</v>
      </c>
      <c r="M212" s="18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44"/>
      <c r="B213" s="44"/>
      <c r="C213" s="50"/>
      <c r="D213" s="46"/>
      <c r="E213" s="47"/>
      <c r="F213" s="48"/>
      <c r="G213" s="47"/>
      <c r="H213" s="48"/>
      <c r="I213" s="47"/>
      <c r="J213" s="48"/>
      <c r="K213" s="47"/>
      <c r="L213" s="33">
        <f t="shared" si="23"/>
        <v>0</v>
      </c>
      <c r="M213" s="18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44"/>
      <c r="B214" s="44"/>
      <c r="C214" s="45"/>
      <c r="D214" s="46"/>
      <c r="E214" s="47"/>
      <c r="F214" s="48"/>
      <c r="G214" s="47"/>
      <c r="H214" s="48"/>
      <c r="I214" s="47"/>
      <c r="J214" s="48"/>
      <c r="K214" s="47"/>
      <c r="L214" s="33">
        <f t="shared" si="23"/>
        <v>0</v>
      </c>
      <c r="M214" s="18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44"/>
      <c r="B215" s="44"/>
      <c r="C215" s="50"/>
      <c r="D215" s="46"/>
      <c r="E215" s="47"/>
      <c r="F215" s="48"/>
      <c r="G215" s="47"/>
      <c r="H215" s="48"/>
      <c r="I215" s="47"/>
      <c r="J215" s="48"/>
      <c r="K215" s="47"/>
      <c r="L215" s="33">
        <f t="shared" si="23"/>
        <v>0</v>
      </c>
      <c r="M215" s="18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44"/>
      <c r="B216" s="44"/>
      <c r="C216" s="45"/>
      <c r="D216" s="46"/>
      <c r="E216" s="47"/>
      <c r="F216" s="48"/>
      <c r="G216" s="47"/>
      <c r="H216" s="48"/>
      <c r="I216" s="47"/>
      <c r="J216" s="48"/>
      <c r="K216" s="47"/>
      <c r="L216" s="33">
        <f t="shared" si="23"/>
        <v>0</v>
      </c>
      <c r="M216" s="18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44"/>
      <c r="B217" s="44"/>
      <c r="C217" s="45"/>
      <c r="D217" s="46"/>
      <c r="E217" s="47"/>
      <c r="F217" s="48"/>
      <c r="G217" s="47"/>
      <c r="H217" s="48"/>
      <c r="I217" s="47"/>
      <c r="J217" s="48"/>
      <c r="K217" s="47"/>
      <c r="L217" s="33">
        <f t="shared" si="23"/>
        <v>0</v>
      </c>
      <c r="M217" s="18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44"/>
      <c r="B218" s="44"/>
      <c r="C218" s="45"/>
      <c r="D218" s="46"/>
      <c r="E218" s="47"/>
      <c r="F218" s="48"/>
      <c r="G218" s="47"/>
      <c r="H218" s="48"/>
      <c r="I218" s="47"/>
      <c r="J218" s="48"/>
      <c r="K218" s="47"/>
      <c r="L218" s="33">
        <f t="shared" si="23"/>
        <v>0</v>
      </c>
      <c r="M218" s="18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44"/>
      <c r="B219" s="44"/>
      <c r="C219" s="51"/>
      <c r="D219" s="46"/>
      <c r="E219" s="47"/>
      <c r="F219" s="48"/>
      <c r="G219" s="47"/>
      <c r="H219" s="48"/>
      <c r="I219" s="47"/>
      <c r="J219" s="48"/>
      <c r="K219" s="47"/>
      <c r="L219" s="33">
        <f t="shared" si="23"/>
        <v>0</v>
      </c>
      <c r="M219" s="18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44"/>
      <c r="B220" s="44"/>
      <c r="C220" s="51"/>
      <c r="D220" s="46"/>
      <c r="E220" s="47"/>
      <c r="F220" s="48"/>
      <c r="G220" s="47"/>
      <c r="H220" s="48"/>
      <c r="I220" s="47"/>
      <c r="J220" s="48"/>
      <c r="K220" s="47"/>
      <c r="L220" s="33">
        <f t="shared" si="23"/>
        <v>0</v>
      </c>
      <c r="M220" s="18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87" t="s">
        <v>18</v>
      </c>
      <c r="B221" s="81"/>
      <c r="C221" s="88"/>
      <c r="D221" s="31"/>
      <c r="E221" s="32" t="e">
        <f>SMALL(E209:E220,1)</f>
        <v>#NUM!</v>
      </c>
      <c r="F221" s="32"/>
      <c r="G221" s="32" t="e">
        <f>SMALL(G209:G220,1)</f>
        <v>#NUM!</v>
      </c>
      <c r="H221" s="32"/>
      <c r="I221" s="32" t="e">
        <f>SMALL(I209:I220,1)</f>
        <v>#NUM!</v>
      </c>
      <c r="J221" s="32"/>
      <c r="K221" s="32" t="e">
        <f>SMALL(K209:K220,1)</f>
        <v>#NUM!</v>
      </c>
      <c r="L221" s="33"/>
      <c r="M221" s="18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87" t="s">
        <v>18</v>
      </c>
      <c r="B222" s="81"/>
      <c r="C222" s="88"/>
      <c r="D222" s="31"/>
      <c r="E222" s="32" t="e">
        <f>SMALL(E209:E220,2)</f>
        <v>#NUM!</v>
      </c>
      <c r="F222" s="32"/>
      <c r="G222" s="32" t="e">
        <f>SMALL(G209:G220,2)</f>
        <v>#NUM!</v>
      </c>
      <c r="H222" s="32"/>
      <c r="I222" s="32" t="e">
        <f>SMALL(I209:I220,2)</f>
        <v>#NUM!</v>
      </c>
      <c r="J222" s="32"/>
      <c r="K222" s="32" t="e">
        <f>SMALL(K209:K220,2)</f>
        <v>#NUM!</v>
      </c>
      <c r="L222" s="34"/>
      <c r="M222" s="35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87" t="s">
        <v>18</v>
      </c>
      <c r="B223" s="81"/>
      <c r="C223" s="88"/>
      <c r="D223" s="31"/>
      <c r="E223" s="32" t="e">
        <f>SMALL(E209:E220,3)</f>
        <v>#NUM!</v>
      </c>
      <c r="F223" s="32"/>
      <c r="G223" s="32" t="e">
        <f>SMALL(G209:G220,3)</f>
        <v>#NUM!</v>
      </c>
      <c r="H223" s="32"/>
      <c r="I223" s="32" t="e">
        <f>SMALL(I209:I220,3)</f>
        <v>#NUM!</v>
      </c>
      <c r="J223" s="32"/>
      <c r="K223" s="32" t="e">
        <f>SMALL(K209:K220,3)</f>
        <v>#NUM!</v>
      </c>
      <c r="L223" s="34"/>
      <c r="M223" s="35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87" t="s">
        <v>18</v>
      </c>
      <c r="B224" s="81"/>
      <c r="C224" s="88"/>
      <c r="D224" s="31"/>
      <c r="E224" s="32" t="e">
        <f>SMALL(E209:E220,4)</f>
        <v>#NUM!</v>
      </c>
      <c r="F224" s="32"/>
      <c r="G224" s="32" t="e">
        <f>SMALL(G209:G220,4)</f>
        <v>#NUM!</v>
      </c>
      <c r="H224" s="32"/>
      <c r="I224" s="32" t="e">
        <f>SMALL(I209:I220,4)</f>
        <v>#NUM!</v>
      </c>
      <c r="J224" s="32"/>
      <c r="K224" s="32" t="e">
        <f>SMALL(K209:K220,4)</f>
        <v>#NUM!</v>
      </c>
      <c r="L224" s="34"/>
      <c r="M224" s="36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87" t="s">
        <v>18</v>
      </c>
      <c r="B225" s="81"/>
      <c r="C225" s="88"/>
      <c r="D225" s="37"/>
      <c r="E225" s="32" t="e">
        <f>SMALL(E209:E220,5)</f>
        <v>#NUM!</v>
      </c>
      <c r="F225" s="38"/>
      <c r="G225" s="38" t="e">
        <f>SMALL(G209:G220,5)</f>
        <v>#NUM!</v>
      </c>
      <c r="H225" s="38"/>
      <c r="I225" s="32" t="e">
        <f>SMALL(I209:I220,5)</f>
        <v>#NUM!</v>
      </c>
      <c r="J225" s="38"/>
      <c r="K225" s="38" t="e">
        <f>SMALL(K209:K220,5)</f>
        <v>#NUM!</v>
      </c>
      <c r="L225" s="39"/>
      <c r="M225" s="36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87" t="s">
        <v>18</v>
      </c>
      <c r="B226" s="81"/>
      <c r="C226" s="88"/>
      <c r="D226" s="37"/>
      <c r="E226" s="32" t="e">
        <f>SMALL(E209:E220,6)</f>
        <v>#NUM!</v>
      </c>
      <c r="F226" s="38"/>
      <c r="G226" s="38" t="e">
        <f>SMALL(G209:G220,6)</f>
        <v>#NUM!</v>
      </c>
      <c r="H226" s="38"/>
      <c r="I226" s="38" t="e">
        <f>SMALL(I209:I220,6)</f>
        <v>#NUM!</v>
      </c>
      <c r="J226" s="38"/>
      <c r="K226" s="38" t="e">
        <f>SMALL(K209:K220,6)</f>
        <v>#NUM!</v>
      </c>
      <c r="L226" s="39"/>
      <c r="M226" s="36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87" t="s">
        <v>18</v>
      </c>
      <c r="B227" s="81"/>
      <c r="C227" s="88"/>
      <c r="D227" s="37"/>
      <c r="E227" s="38" t="e">
        <f>SMALL(E209:E220,7)</f>
        <v>#NUM!</v>
      </c>
      <c r="F227" s="38"/>
      <c r="G227" s="38" t="e">
        <f>SMALL(G209:G220,7)</f>
        <v>#NUM!</v>
      </c>
      <c r="H227" s="38"/>
      <c r="I227" s="38" t="e">
        <f>SMALL(I209:I220,7)</f>
        <v>#NUM!</v>
      </c>
      <c r="J227" s="38"/>
      <c r="K227" s="38" t="e">
        <f>SMALL(K209:K220,7)</f>
        <v>#NUM!</v>
      </c>
      <c r="L227" s="39"/>
      <c r="M227" s="36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thickBot="1" x14ac:dyDescent="0.3">
      <c r="A228" s="89" t="s">
        <v>19</v>
      </c>
      <c r="B228" s="72"/>
      <c r="C228" s="73"/>
      <c r="D228" s="40"/>
      <c r="E228" s="41" t="e">
        <f>SUM(E209:E220)-E221-E222-E223-E224-E225-E226-E227</f>
        <v>#NUM!</v>
      </c>
      <c r="F228" s="41"/>
      <c r="G228" s="41" t="e">
        <f>SUM(G209:G220)-G221-G222-G223-G224-G225-G226-G227</f>
        <v>#NUM!</v>
      </c>
      <c r="H228" s="41"/>
      <c r="I228" s="41" t="e">
        <f>SUM(I209:I220)-I221-I222-I223-I224-I225-I226-I227</f>
        <v>#NUM!</v>
      </c>
      <c r="J228" s="41"/>
      <c r="K228" s="41" t="e">
        <f>SUM(K209:K220)-K221-K222-K223-K224-K225-K226-K227</f>
        <v>#NUM!</v>
      </c>
      <c r="L228" s="42" t="e">
        <f>SUM($E228+$G228+$I228+$K228)</f>
        <v>#NUM!</v>
      </c>
      <c r="M228" s="43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thickBo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68" t="s">
        <v>16</v>
      </c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70"/>
      <c r="M230" s="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thickBot="1" x14ac:dyDescent="0.3">
      <c r="A231" s="71" t="str">
        <f>$A$6</f>
        <v>CATEGORIE: FEDERALE 5 AINEES</v>
      </c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3"/>
      <c r="M231" s="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74" t="s">
        <v>5</v>
      </c>
      <c r="B232" s="76" t="s">
        <v>6</v>
      </c>
      <c r="C232" s="78" t="s">
        <v>7</v>
      </c>
      <c r="D232" s="68" t="s">
        <v>8</v>
      </c>
      <c r="E232" s="70"/>
      <c r="F232" s="68" t="s">
        <v>9</v>
      </c>
      <c r="G232" s="70"/>
      <c r="H232" s="68" t="s">
        <v>10</v>
      </c>
      <c r="I232" s="70"/>
      <c r="J232" s="68" t="s">
        <v>11</v>
      </c>
      <c r="K232" s="70"/>
      <c r="L232" s="6" t="s">
        <v>12</v>
      </c>
      <c r="M232" s="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90"/>
      <c r="B233" s="91"/>
      <c r="C233" s="92"/>
      <c r="D233" s="7" t="s">
        <v>14</v>
      </c>
      <c r="E233" s="8" t="s">
        <v>15</v>
      </c>
      <c r="F233" s="7" t="s">
        <v>14</v>
      </c>
      <c r="G233" s="8" t="s">
        <v>15</v>
      </c>
      <c r="H233" s="7" t="s">
        <v>14</v>
      </c>
      <c r="I233" s="8" t="s">
        <v>15</v>
      </c>
      <c r="J233" s="7" t="s">
        <v>14</v>
      </c>
      <c r="K233" s="8" t="s">
        <v>15</v>
      </c>
      <c r="L233" s="9"/>
      <c r="M233" s="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44"/>
      <c r="B234" s="44"/>
      <c r="C234" s="45"/>
      <c r="D234" s="46"/>
      <c r="E234" s="47"/>
      <c r="F234" s="48"/>
      <c r="G234" s="47"/>
      <c r="H234" s="48"/>
      <c r="I234" s="47"/>
      <c r="J234" s="48"/>
      <c r="K234" s="47"/>
      <c r="L234" s="33">
        <f t="shared" ref="L234:L245" si="24">SUM($E234+$G234+$I234+$K234)</f>
        <v>0</v>
      </c>
      <c r="M234" s="18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44"/>
      <c r="B235" s="44"/>
      <c r="C235" s="45"/>
      <c r="D235" s="46"/>
      <c r="E235" s="47"/>
      <c r="F235" s="48"/>
      <c r="G235" s="47"/>
      <c r="H235" s="48"/>
      <c r="I235" s="47"/>
      <c r="J235" s="48"/>
      <c r="K235" s="47"/>
      <c r="L235" s="33">
        <f t="shared" si="24"/>
        <v>0</v>
      </c>
      <c r="M235" s="18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44"/>
      <c r="B236" s="44"/>
      <c r="C236" s="45"/>
      <c r="D236" s="46"/>
      <c r="E236" s="47"/>
      <c r="F236" s="48"/>
      <c r="G236" s="47"/>
      <c r="H236" s="48"/>
      <c r="I236" s="47"/>
      <c r="J236" s="48"/>
      <c r="K236" s="47"/>
      <c r="L236" s="33">
        <f t="shared" si="24"/>
        <v>0</v>
      </c>
      <c r="M236" s="18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44"/>
      <c r="B237" s="44"/>
      <c r="C237" s="49"/>
      <c r="D237" s="46"/>
      <c r="E237" s="47"/>
      <c r="F237" s="48"/>
      <c r="G237" s="47"/>
      <c r="H237" s="48"/>
      <c r="I237" s="47"/>
      <c r="J237" s="48"/>
      <c r="K237" s="47"/>
      <c r="L237" s="33">
        <f t="shared" si="24"/>
        <v>0</v>
      </c>
      <c r="M237" s="18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44"/>
      <c r="B238" s="44"/>
      <c r="C238" s="50"/>
      <c r="D238" s="46"/>
      <c r="E238" s="47"/>
      <c r="F238" s="48"/>
      <c r="G238" s="47"/>
      <c r="H238" s="48"/>
      <c r="I238" s="47"/>
      <c r="J238" s="48"/>
      <c r="K238" s="47"/>
      <c r="L238" s="33">
        <f t="shared" si="24"/>
        <v>0</v>
      </c>
      <c r="M238" s="18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44"/>
      <c r="B239" s="44"/>
      <c r="C239" s="45"/>
      <c r="D239" s="46"/>
      <c r="E239" s="47"/>
      <c r="F239" s="48"/>
      <c r="G239" s="47"/>
      <c r="H239" s="48"/>
      <c r="I239" s="47"/>
      <c r="J239" s="48"/>
      <c r="K239" s="47"/>
      <c r="L239" s="33">
        <f t="shared" si="24"/>
        <v>0</v>
      </c>
      <c r="M239" s="18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44"/>
      <c r="B240" s="44"/>
      <c r="C240" s="50"/>
      <c r="D240" s="46"/>
      <c r="E240" s="47"/>
      <c r="F240" s="48"/>
      <c r="G240" s="47"/>
      <c r="H240" s="48"/>
      <c r="I240" s="47"/>
      <c r="J240" s="48"/>
      <c r="K240" s="47"/>
      <c r="L240" s="33">
        <f t="shared" si="24"/>
        <v>0</v>
      </c>
      <c r="M240" s="18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44"/>
      <c r="B241" s="44"/>
      <c r="C241" s="45"/>
      <c r="D241" s="46"/>
      <c r="E241" s="47"/>
      <c r="F241" s="48"/>
      <c r="G241" s="47"/>
      <c r="H241" s="48"/>
      <c r="I241" s="47"/>
      <c r="J241" s="48"/>
      <c r="K241" s="47"/>
      <c r="L241" s="33">
        <f t="shared" si="24"/>
        <v>0</v>
      </c>
      <c r="M241" s="18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44"/>
      <c r="B242" s="44"/>
      <c r="C242" s="45"/>
      <c r="D242" s="46"/>
      <c r="E242" s="47"/>
      <c r="F242" s="48"/>
      <c r="G242" s="47"/>
      <c r="H242" s="48"/>
      <c r="I242" s="47"/>
      <c r="J242" s="48"/>
      <c r="K242" s="47"/>
      <c r="L242" s="33">
        <f t="shared" si="24"/>
        <v>0</v>
      </c>
      <c r="M242" s="18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44"/>
      <c r="B243" s="44"/>
      <c r="C243" s="45"/>
      <c r="D243" s="46"/>
      <c r="E243" s="47"/>
      <c r="F243" s="48"/>
      <c r="G243" s="47"/>
      <c r="H243" s="48"/>
      <c r="I243" s="47"/>
      <c r="J243" s="48"/>
      <c r="K243" s="47"/>
      <c r="L243" s="33">
        <f t="shared" si="24"/>
        <v>0</v>
      </c>
      <c r="M243" s="18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44"/>
      <c r="B244" s="44"/>
      <c r="C244" s="51"/>
      <c r="D244" s="46"/>
      <c r="E244" s="47"/>
      <c r="F244" s="48"/>
      <c r="G244" s="47"/>
      <c r="H244" s="48"/>
      <c r="I244" s="47"/>
      <c r="J244" s="48"/>
      <c r="K244" s="47"/>
      <c r="L244" s="33">
        <f t="shared" si="24"/>
        <v>0</v>
      </c>
      <c r="M244" s="18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44"/>
      <c r="B245" s="44"/>
      <c r="C245" s="51"/>
      <c r="D245" s="46"/>
      <c r="E245" s="47"/>
      <c r="F245" s="48"/>
      <c r="G245" s="47"/>
      <c r="H245" s="48"/>
      <c r="I245" s="47"/>
      <c r="J245" s="48"/>
      <c r="K245" s="47"/>
      <c r="L245" s="33">
        <f t="shared" si="24"/>
        <v>0</v>
      </c>
      <c r="M245" s="18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87" t="s">
        <v>18</v>
      </c>
      <c r="B246" s="81"/>
      <c r="C246" s="88"/>
      <c r="D246" s="31"/>
      <c r="E246" s="32" t="e">
        <f>SMALL(E234:E245,1)</f>
        <v>#NUM!</v>
      </c>
      <c r="F246" s="32"/>
      <c r="G246" s="32" t="e">
        <f>SMALL(G234:G245,1)</f>
        <v>#NUM!</v>
      </c>
      <c r="H246" s="32"/>
      <c r="I246" s="32" t="e">
        <f>SMALL(I234:I245,1)</f>
        <v>#NUM!</v>
      </c>
      <c r="J246" s="32"/>
      <c r="K246" s="32" t="e">
        <f>SMALL(K234:K245,1)</f>
        <v>#NUM!</v>
      </c>
      <c r="L246" s="33"/>
      <c r="M246" s="18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87" t="s">
        <v>18</v>
      </c>
      <c r="B247" s="81"/>
      <c r="C247" s="88"/>
      <c r="D247" s="31"/>
      <c r="E247" s="32" t="e">
        <f>SMALL(E234:E245,2)</f>
        <v>#NUM!</v>
      </c>
      <c r="F247" s="32"/>
      <c r="G247" s="32" t="e">
        <f>SMALL(G234:G245,2)</f>
        <v>#NUM!</v>
      </c>
      <c r="H247" s="32"/>
      <c r="I247" s="32" t="e">
        <f>SMALL(I234:I245,2)</f>
        <v>#NUM!</v>
      </c>
      <c r="J247" s="32"/>
      <c r="K247" s="32" t="e">
        <f>SMALL(K234:K245,2)</f>
        <v>#NUM!</v>
      </c>
      <c r="L247" s="34"/>
      <c r="M247" s="35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87" t="s">
        <v>18</v>
      </c>
      <c r="B248" s="81"/>
      <c r="C248" s="88"/>
      <c r="D248" s="31"/>
      <c r="E248" s="32" t="e">
        <f>SMALL(E234:E245,3)</f>
        <v>#NUM!</v>
      </c>
      <c r="F248" s="32"/>
      <c r="G248" s="32" t="e">
        <f>SMALL(G234:G245,3)</f>
        <v>#NUM!</v>
      </c>
      <c r="H248" s="32"/>
      <c r="I248" s="32" t="e">
        <f>SMALL(I234:I245,3)</f>
        <v>#NUM!</v>
      </c>
      <c r="J248" s="32"/>
      <c r="K248" s="32" t="e">
        <f>SMALL(K234:K245,3)</f>
        <v>#NUM!</v>
      </c>
      <c r="L248" s="34"/>
      <c r="M248" s="35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87" t="s">
        <v>18</v>
      </c>
      <c r="B249" s="81"/>
      <c r="C249" s="88"/>
      <c r="D249" s="31"/>
      <c r="E249" s="32" t="e">
        <f>SMALL(E234:E245,4)</f>
        <v>#NUM!</v>
      </c>
      <c r="F249" s="32"/>
      <c r="G249" s="32" t="e">
        <f>SMALL(G234:G245,4)</f>
        <v>#NUM!</v>
      </c>
      <c r="H249" s="32"/>
      <c r="I249" s="32" t="e">
        <f>SMALL(I234:I245,4)</f>
        <v>#NUM!</v>
      </c>
      <c r="J249" s="32"/>
      <c r="K249" s="32" t="e">
        <f>SMALL(K234:K245,4)</f>
        <v>#NUM!</v>
      </c>
      <c r="L249" s="34"/>
      <c r="M249" s="36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87" t="s">
        <v>18</v>
      </c>
      <c r="B250" s="81"/>
      <c r="C250" s="88"/>
      <c r="D250" s="37"/>
      <c r="E250" s="32" t="e">
        <f>SMALL(E234:E245,5)</f>
        <v>#NUM!</v>
      </c>
      <c r="F250" s="38"/>
      <c r="G250" s="38" t="e">
        <f>SMALL(G234:G245,5)</f>
        <v>#NUM!</v>
      </c>
      <c r="H250" s="38"/>
      <c r="I250" s="32" t="e">
        <f>SMALL(I234:I245,5)</f>
        <v>#NUM!</v>
      </c>
      <c r="J250" s="38"/>
      <c r="K250" s="38" t="e">
        <f>SMALL(K234:K245,5)</f>
        <v>#NUM!</v>
      </c>
      <c r="L250" s="39"/>
      <c r="M250" s="36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87" t="s">
        <v>18</v>
      </c>
      <c r="B251" s="81"/>
      <c r="C251" s="88"/>
      <c r="D251" s="37"/>
      <c r="E251" s="32" t="e">
        <f>SMALL(E234:E245,6)</f>
        <v>#NUM!</v>
      </c>
      <c r="F251" s="38"/>
      <c r="G251" s="38" t="e">
        <f>SMALL(G234:G245,6)</f>
        <v>#NUM!</v>
      </c>
      <c r="H251" s="38"/>
      <c r="I251" s="38" t="e">
        <f>SMALL(I234:I245,6)</f>
        <v>#NUM!</v>
      </c>
      <c r="J251" s="38"/>
      <c r="K251" s="38" t="e">
        <f>SMALL(K234:K245,6)</f>
        <v>#NUM!</v>
      </c>
      <c r="L251" s="39"/>
      <c r="M251" s="36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87" t="s">
        <v>18</v>
      </c>
      <c r="B252" s="81"/>
      <c r="C252" s="88"/>
      <c r="D252" s="37"/>
      <c r="E252" s="38" t="e">
        <f>SMALL(E234:E245,7)</f>
        <v>#NUM!</v>
      </c>
      <c r="F252" s="38"/>
      <c r="G252" s="38" t="e">
        <f>SMALL(G234:G245,7)</f>
        <v>#NUM!</v>
      </c>
      <c r="H252" s="38"/>
      <c r="I252" s="38" t="e">
        <f>SMALL(I234:I245,7)</f>
        <v>#NUM!</v>
      </c>
      <c r="J252" s="38"/>
      <c r="K252" s="38" t="e">
        <f>SMALL(K234:K245,7)</f>
        <v>#NUM!</v>
      </c>
      <c r="L252" s="39"/>
      <c r="M252" s="36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thickBot="1" x14ac:dyDescent="0.3">
      <c r="A253" s="89" t="s">
        <v>19</v>
      </c>
      <c r="B253" s="72"/>
      <c r="C253" s="73"/>
      <c r="D253" s="40"/>
      <c r="E253" s="41" t="e">
        <f>SUM(E234:E245)-E246-E247-E248-E249-E250-E251-E252</f>
        <v>#NUM!</v>
      </c>
      <c r="F253" s="41"/>
      <c r="G253" s="41" t="e">
        <f>SUM(G234:G245)-G246-G247-G248-G249-G250-G251-G252</f>
        <v>#NUM!</v>
      </c>
      <c r="H253" s="41"/>
      <c r="I253" s="41" t="e">
        <f>SUM(I234:I245)-I246-I247-I248-I249-I250-I251-I252</f>
        <v>#NUM!</v>
      </c>
      <c r="J253" s="41"/>
      <c r="K253" s="41" t="e">
        <f>SUM(K234:K245)-K246-K247-K248-K249-K250-K251-K252</f>
        <v>#NUM!</v>
      </c>
      <c r="L253" s="42" t="e">
        <f>SUM($E253+$G253+$I253+$K253)</f>
        <v>#NUM!</v>
      </c>
      <c r="M253" s="43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thickBo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68" t="s">
        <v>16</v>
      </c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70"/>
      <c r="M255" s="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thickBot="1" x14ac:dyDescent="0.3">
      <c r="A256" s="71" t="str">
        <f>$A$6</f>
        <v>CATEGORIE: FEDERALE 5 AINEES</v>
      </c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3"/>
      <c r="M256" s="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74" t="s">
        <v>5</v>
      </c>
      <c r="B257" s="76" t="s">
        <v>6</v>
      </c>
      <c r="C257" s="78" t="s">
        <v>7</v>
      </c>
      <c r="D257" s="68" t="s">
        <v>8</v>
      </c>
      <c r="E257" s="70"/>
      <c r="F257" s="68" t="s">
        <v>9</v>
      </c>
      <c r="G257" s="70"/>
      <c r="H257" s="68" t="s">
        <v>10</v>
      </c>
      <c r="I257" s="70"/>
      <c r="J257" s="68" t="s">
        <v>11</v>
      </c>
      <c r="K257" s="70"/>
      <c r="L257" s="6" t="s">
        <v>12</v>
      </c>
      <c r="M257" s="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90"/>
      <c r="B258" s="91"/>
      <c r="C258" s="92"/>
      <c r="D258" s="7" t="s">
        <v>14</v>
      </c>
      <c r="E258" s="8" t="s">
        <v>15</v>
      </c>
      <c r="F258" s="7" t="s">
        <v>14</v>
      </c>
      <c r="G258" s="8" t="s">
        <v>15</v>
      </c>
      <c r="H258" s="7" t="s">
        <v>14</v>
      </c>
      <c r="I258" s="8" t="s">
        <v>15</v>
      </c>
      <c r="J258" s="7" t="s">
        <v>14</v>
      </c>
      <c r="K258" s="8" t="s">
        <v>15</v>
      </c>
      <c r="L258" s="9"/>
      <c r="M258" s="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44"/>
      <c r="B259" s="44"/>
      <c r="C259" s="45"/>
      <c r="D259" s="46"/>
      <c r="E259" s="47"/>
      <c r="F259" s="48"/>
      <c r="G259" s="47"/>
      <c r="H259" s="48"/>
      <c r="I259" s="47"/>
      <c r="J259" s="48"/>
      <c r="K259" s="47"/>
      <c r="L259" s="33">
        <f t="shared" ref="L259:L270" si="25">SUM($E259+$G259+$I259+$K259)</f>
        <v>0</v>
      </c>
      <c r="M259" s="18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44"/>
      <c r="B260" s="44"/>
      <c r="C260" s="45"/>
      <c r="D260" s="46"/>
      <c r="E260" s="47"/>
      <c r="F260" s="48"/>
      <c r="G260" s="47"/>
      <c r="H260" s="48"/>
      <c r="I260" s="47"/>
      <c r="J260" s="48"/>
      <c r="K260" s="47"/>
      <c r="L260" s="33">
        <f t="shared" si="25"/>
        <v>0</v>
      </c>
      <c r="M260" s="18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44"/>
      <c r="B261" s="44"/>
      <c r="C261" s="45"/>
      <c r="D261" s="46"/>
      <c r="E261" s="47"/>
      <c r="F261" s="48"/>
      <c r="G261" s="47"/>
      <c r="H261" s="48"/>
      <c r="I261" s="47"/>
      <c r="J261" s="48"/>
      <c r="K261" s="47"/>
      <c r="L261" s="33">
        <f t="shared" si="25"/>
        <v>0</v>
      </c>
      <c r="M261" s="18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44"/>
      <c r="B262" s="44"/>
      <c r="C262" s="49"/>
      <c r="D262" s="46"/>
      <c r="E262" s="47"/>
      <c r="F262" s="48"/>
      <c r="G262" s="47"/>
      <c r="H262" s="48"/>
      <c r="I262" s="47"/>
      <c r="J262" s="48"/>
      <c r="K262" s="47"/>
      <c r="L262" s="33">
        <f t="shared" si="25"/>
        <v>0</v>
      </c>
      <c r="M262" s="18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44"/>
      <c r="B263" s="44"/>
      <c r="C263" s="50"/>
      <c r="D263" s="46"/>
      <c r="E263" s="47"/>
      <c r="F263" s="48"/>
      <c r="G263" s="47"/>
      <c r="H263" s="48"/>
      <c r="I263" s="47"/>
      <c r="J263" s="48"/>
      <c r="K263" s="47"/>
      <c r="L263" s="33">
        <f t="shared" si="25"/>
        <v>0</v>
      </c>
      <c r="M263" s="18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44"/>
      <c r="B264" s="44"/>
      <c r="C264" s="45"/>
      <c r="D264" s="46"/>
      <c r="E264" s="47"/>
      <c r="F264" s="48"/>
      <c r="G264" s="47"/>
      <c r="H264" s="48"/>
      <c r="I264" s="47"/>
      <c r="J264" s="48"/>
      <c r="K264" s="47"/>
      <c r="L264" s="33">
        <f t="shared" si="25"/>
        <v>0</v>
      </c>
      <c r="M264" s="18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44"/>
      <c r="B265" s="44"/>
      <c r="C265" s="50"/>
      <c r="D265" s="46"/>
      <c r="E265" s="47"/>
      <c r="F265" s="48"/>
      <c r="G265" s="47"/>
      <c r="H265" s="48"/>
      <c r="I265" s="47"/>
      <c r="J265" s="48"/>
      <c r="K265" s="47"/>
      <c r="L265" s="33">
        <f t="shared" si="25"/>
        <v>0</v>
      </c>
      <c r="M265" s="18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44"/>
      <c r="B266" s="44"/>
      <c r="C266" s="45"/>
      <c r="D266" s="46"/>
      <c r="E266" s="47"/>
      <c r="F266" s="48"/>
      <c r="G266" s="47"/>
      <c r="H266" s="48"/>
      <c r="I266" s="47"/>
      <c r="J266" s="48"/>
      <c r="K266" s="47"/>
      <c r="L266" s="33">
        <f t="shared" si="25"/>
        <v>0</v>
      </c>
      <c r="M266" s="18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44"/>
      <c r="B267" s="44"/>
      <c r="C267" s="45"/>
      <c r="D267" s="46"/>
      <c r="E267" s="47"/>
      <c r="F267" s="48"/>
      <c r="G267" s="47"/>
      <c r="H267" s="48"/>
      <c r="I267" s="47"/>
      <c r="J267" s="48"/>
      <c r="K267" s="47"/>
      <c r="L267" s="33">
        <f t="shared" si="25"/>
        <v>0</v>
      </c>
      <c r="M267" s="18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44"/>
      <c r="B268" s="44"/>
      <c r="C268" s="45"/>
      <c r="D268" s="46"/>
      <c r="E268" s="47"/>
      <c r="F268" s="48"/>
      <c r="G268" s="47"/>
      <c r="H268" s="48"/>
      <c r="I268" s="47"/>
      <c r="J268" s="48"/>
      <c r="K268" s="47"/>
      <c r="L268" s="33">
        <f t="shared" si="25"/>
        <v>0</v>
      </c>
      <c r="M268" s="18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44"/>
      <c r="B269" s="44"/>
      <c r="C269" s="51"/>
      <c r="D269" s="46"/>
      <c r="E269" s="47"/>
      <c r="F269" s="48"/>
      <c r="G269" s="47"/>
      <c r="H269" s="48"/>
      <c r="I269" s="47"/>
      <c r="J269" s="48"/>
      <c r="K269" s="47"/>
      <c r="L269" s="33">
        <f t="shared" si="25"/>
        <v>0</v>
      </c>
      <c r="M269" s="18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44"/>
      <c r="B270" s="44"/>
      <c r="C270" s="51"/>
      <c r="D270" s="46"/>
      <c r="E270" s="47"/>
      <c r="F270" s="48"/>
      <c r="G270" s="47"/>
      <c r="H270" s="48"/>
      <c r="I270" s="47"/>
      <c r="J270" s="48"/>
      <c r="K270" s="47"/>
      <c r="L270" s="33">
        <f t="shared" si="25"/>
        <v>0</v>
      </c>
      <c r="M270" s="18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87" t="s">
        <v>18</v>
      </c>
      <c r="B271" s="81"/>
      <c r="C271" s="88"/>
      <c r="D271" s="31"/>
      <c r="E271" s="32" t="e">
        <f>SMALL(E259:E270,1)</f>
        <v>#NUM!</v>
      </c>
      <c r="F271" s="32"/>
      <c r="G271" s="32" t="e">
        <f>SMALL(G259:G270,1)</f>
        <v>#NUM!</v>
      </c>
      <c r="H271" s="32"/>
      <c r="I271" s="32" t="e">
        <f>SMALL(I259:I270,1)</f>
        <v>#NUM!</v>
      </c>
      <c r="J271" s="32"/>
      <c r="K271" s="32" t="e">
        <f>SMALL(K259:K270,1)</f>
        <v>#NUM!</v>
      </c>
      <c r="L271" s="33"/>
      <c r="M271" s="18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87" t="s">
        <v>18</v>
      </c>
      <c r="B272" s="81"/>
      <c r="C272" s="88"/>
      <c r="D272" s="31"/>
      <c r="E272" s="32" t="e">
        <f>SMALL(E259:E270,2)</f>
        <v>#NUM!</v>
      </c>
      <c r="F272" s="32"/>
      <c r="G272" s="32" t="e">
        <f>SMALL(G259:G270,2)</f>
        <v>#NUM!</v>
      </c>
      <c r="H272" s="32"/>
      <c r="I272" s="32" t="e">
        <f>SMALL(I259:I270,2)</f>
        <v>#NUM!</v>
      </c>
      <c r="J272" s="32"/>
      <c r="K272" s="32" t="e">
        <f>SMALL(K259:K270,2)</f>
        <v>#NUM!</v>
      </c>
      <c r="L272" s="34"/>
      <c r="M272" s="35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87" t="s">
        <v>18</v>
      </c>
      <c r="B273" s="81"/>
      <c r="C273" s="88"/>
      <c r="D273" s="31"/>
      <c r="E273" s="32" t="e">
        <f>SMALL(E259:E270,3)</f>
        <v>#NUM!</v>
      </c>
      <c r="F273" s="32"/>
      <c r="G273" s="32" t="e">
        <f>SMALL(G259:G270,3)</f>
        <v>#NUM!</v>
      </c>
      <c r="H273" s="32"/>
      <c r="I273" s="32" t="e">
        <f>SMALL(I259:I270,3)</f>
        <v>#NUM!</v>
      </c>
      <c r="J273" s="32"/>
      <c r="K273" s="32" t="e">
        <f>SMALL(K259:K270,3)</f>
        <v>#NUM!</v>
      </c>
      <c r="L273" s="34"/>
      <c r="M273" s="35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87" t="s">
        <v>18</v>
      </c>
      <c r="B274" s="81"/>
      <c r="C274" s="88"/>
      <c r="D274" s="31"/>
      <c r="E274" s="32" t="e">
        <f>SMALL(E259:E270,4)</f>
        <v>#NUM!</v>
      </c>
      <c r="F274" s="32"/>
      <c r="G274" s="32" t="e">
        <f>SMALL(G259:G270,4)</f>
        <v>#NUM!</v>
      </c>
      <c r="H274" s="32"/>
      <c r="I274" s="32" t="e">
        <f>SMALL(I259:I270,4)</f>
        <v>#NUM!</v>
      </c>
      <c r="J274" s="32"/>
      <c r="K274" s="32" t="e">
        <f>SMALL(K259:K270,4)</f>
        <v>#NUM!</v>
      </c>
      <c r="L274" s="34"/>
      <c r="M274" s="3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87" t="s">
        <v>18</v>
      </c>
      <c r="B275" s="81"/>
      <c r="C275" s="88"/>
      <c r="D275" s="37"/>
      <c r="E275" s="32" t="e">
        <f>SMALL(E259:E270,5)</f>
        <v>#NUM!</v>
      </c>
      <c r="F275" s="38"/>
      <c r="G275" s="38" t="e">
        <f>SMALL(G259:G270,5)</f>
        <v>#NUM!</v>
      </c>
      <c r="H275" s="38"/>
      <c r="I275" s="32" t="e">
        <f>SMALL(I259:I270,5)</f>
        <v>#NUM!</v>
      </c>
      <c r="J275" s="38"/>
      <c r="K275" s="38" t="e">
        <f>SMALL(K259:K270,5)</f>
        <v>#NUM!</v>
      </c>
      <c r="L275" s="39"/>
      <c r="M275" s="3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87" t="s">
        <v>18</v>
      </c>
      <c r="B276" s="81"/>
      <c r="C276" s="88"/>
      <c r="D276" s="37"/>
      <c r="E276" s="32" t="e">
        <f>SMALL(E259:E270,6)</f>
        <v>#NUM!</v>
      </c>
      <c r="F276" s="38"/>
      <c r="G276" s="38" t="e">
        <f>SMALL(G259:G270,6)</f>
        <v>#NUM!</v>
      </c>
      <c r="H276" s="38"/>
      <c r="I276" s="38" t="e">
        <f>SMALL(I259:I270,6)</f>
        <v>#NUM!</v>
      </c>
      <c r="J276" s="38"/>
      <c r="K276" s="38" t="e">
        <f>SMALL(K259:K270,6)</f>
        <v>#NUM!</v>
      </c>
      <c r="L276" s="39"/>
      <c r="M276" s="3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87" t="s">
        <v>18</v>
      </c>
      <c r="B277" s="81"/>
      <c r="C277" s="88"/>
      <c r="D277" s="37"/>
      <c r="E277" s="38" t="e">
        <f>SMALL(E259:E270,7)</f>
        <v>#NUM!</v>
      </c>
      <c r="F277" s="38"/>
      <c r="G277" s="38" t="e">
        <f>SMALL(G259:G270,7)</f>
        <v>#NUM!</v>
      </c>
      <c r="H277" s="38"/>
      <c r="I277" s="38" t="e">
        <f>SMALL(I259:I270,7)</f>
        <v>#NUM!</v>
      </c>
      <c r="J277" s="38"/>
      <c r="K277" s="38" t="e">
        <f>SMALL(K259:K270,7)</f>
        <v>#NUM!</v>
      </c>
      <c r="L277" s="39"/>
      <c r="M277" s="3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thickBot="1" x14ac:dyDescent="0.3">
      <c r="A278" s="89" t="s">
        <v>19</v>
      </c>
      <c r="B278" s="72"/>
      <c r="C278" s="73"/>
      <c r="D278" s="40"/>
      <c r="E278" s="41" t="e">
        <f>SUM(E259:E270)-E271-E272-E273-E274-E275-E276-E277</f>
        <v>#NUM!</v>
      </c>
      <c r="F278" s="41"/>
      <c r="G278" s="41" t="e">
        <f>SUM(G259:G270)-G271-G272-G273-G274-G275-G276-G277</f>
        <v>#NUM!</v>
      </c>
      <c r="H278" s="41"/>
      <c r="I278" s="41" t="e">
        <f>SUM(I259:I270)-I271-I272-I273-I274-I275-I276-I277</f>
        <v>#NUM!</v>
      </c>
      <c r="J278" s="41"/>
      <c r="K278" s="41" t="e">
        <f>SUM(K259:K270)-K271-K272-K273-K274-K275-K276-K277</f>
        <v>#NUM!</v>
      </c>
      <c r="L278" s="42" t="e">
        <f>SUM($E278+$G278+$I278+$K278)</f>
        <v>#NUM!</v>
      </c>
      <c r="M278" s="43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thickBo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68" t="s">
        <v>16</v>
      </c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70"/>
      <c r="M280" s="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thickBot="1" x14ac:dyDescent="0.3">
      <c r="A281" s="71" t="str">
        <f>$A$6</f>
        <v>CATEGORIE: FEDERALE 5 AINEES</v>
      </c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3"/>
      <c r="M281" s="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74" t="s">
        <v>5</v>
      </c>
      <c r="B282" s="76" t="s">
        <v>6</v>
      </c>
      <c r="C282" s="78" t="s">
        <v>7</v>
      </c>
      <c r="D282" s="68" t="s">
        <v>8</v>
      </c>
      <c r="E282" s="70"/>
      <c r="F282" s="68" t="s">
        <v>9</v>
      </c>
      <c r="G282" s="70"/>
      <c r="H282" s="68" t="s">
        <v>10</v>
      </c>
      <c r="I282" s="70"/>
      <c r="J282" s="68" t="s">
        <v>11</v>
      </c>
      <c r="K282" s="70"/>
      <c r="L282" s="6" t="s">
        <v>12</v>
      </c>
      <c r="M282" s="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90"/>
      <c r="B283" s="91"/>
      <c r="C283" s="92"/>
      <c r="D283" s="7" t="s">
        <v>14</v>
      </c>
      <c r="E283" s="8" t="s">
        <v>15</v>
      </c>
      <c r="F283" s="7" t="s">
        <v>14</v>
      </c>
      <c r="G283" s="8" t="s">
        <v>15</v>
      </c>
      <c r="H283" s="7" t="s">
        <v>14</v>
      </c>
      <c r="I283" s="8" t="s">
        <v>15</v>
      </c>
      <c r="J283" s="7" t="s">
        <v>14</v>
      </c>
      <c r="K283" s="8" t="s">
        <v>15</v>
      </c>
      <c r="L283" s="9"/>
      <c r="M283" s="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44"/>
      <c r="B284" s="44"/>
      <c r="C284" s="45"/>
      <c r="D284" s="46"/>
      <c r="E284" s="47"/>
      <c r="F284" s="48"/>
      <c r="G284" s="47"/>
      <c r="H284" s="48"/>
      <c r="I284" s="47"/>
      <c r="J284" s="48"/>
      <c r="K284" s="47"/>
      <c r="L284" s="33">
        <f t="shared" ref="L284:L295" si="26">SUM($E284+$G284+$I284+$K284)</f>
        <v>0</v>
      </c>
      <c r="M284" s="18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44"/>
      <c r="B285" s="44"/>
      <c r="C285" s="45"/>
      <c r="D285" s="46"/>
      <c r="E285" s="47"/>
      <c r="F285" s="48"/>
      <c r="G285" s="47"/>
      <c r="H285" s="48"/>
      <c r="I285" s="47"/>
      <c r="J285" s="48"/>
      <c r="K285" s="47"/>
      <c r="L285" s="33">
        <f t="shared" si="26"/>
        <v>0</v>
      </c>
      <c r="M285" s="18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44"/>
      <c r="B286" s="44"/>
      <c r="C286" s="45"/>
      <c r="D286" s="46"/>
      <c r="E286" s="47"/>
      <c r="F286" s="48"/>
      <c r="G286" s="47"/>
      <c r="H286" s="48"/>
      <c r="I286" s="47"/>
      <c r="J286" s="48"/>
      <c r="K286" s="47"/>
      <c r="L286" s="33">
        <f t="shared" si="26"/>
        <v>0</v>
      </c>
      <c r="M286" s="18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44"/>
      <c r="B287" s="44"/>
      <c r="C287" s="49"/>
      <c r="D287" s="46"/>
      <c r="E287" s="47"/>
      <c r="F287" s="48"/>
      <c r="G287" s="47"/>
      <c r="H287" s="48"/>
      <c r="I287" s="47"/>
      <c r="J287" s="48"/>
      <c r="K287" s="47"/>
      <c r="L287" s="33">
        <f t="shared" si="26"/>
        <v>0</v>
      </c>
      <c r="M287" s="18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44"/>
      <c r="B288" s="44"/>
      <c r="C288" s="50"/>
      <c r="D288" s="46"/>
      <c r="E288" s="47"/>
      <c r="F288" s="48"/>
      <c r="G288" s="47"/>
      <c r="H288" s="48"/>
      <c r="I288" s="47"/>
      <c r="J288" s="48"/>
      <c r="K288" s="47"/>
      <c r="L288" s="33">
        <f t="shared" si="26"/>
        <v>0</v>
      </c>
      <c r="M288" s="18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44"/>
      <c r="B289" s="44"/>
      <c r="C289" s="45"/>
      <c r="D289" s="46"/>
      <c r="E289" s="47"/>
      <c r="F289" s="48"/>
      <c r="G289" s="47"/>
      <c r="H289" s="48"/>
      <c r="I289" s="47"/>
      <c r="J289" s="48"/>
      <c r="K289" s="47"/>
      <c r="L289" s="33">
        <f t="shared" si="26"/>
        <v>0</v>
      </c>
      <c r="M289" s="18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44"/>
      <c r="B290" s="44"/>
      <c r="C290" s="50"/>
      <c r="D290" s="46"/>
      <c r="E290" s="47"/>
      <c r="F290" s="48"/>
      <c r="G290" s="47"/>
      <c r="H290" s="48"/>
      <c r="I290" s="47"/>
      <c r="J290" s="48"/>
      <c r="K290" s="47"/>
      <c r="L290" s="33">
        <f t="shared" si="26"/>
        <v>0</v>
      </c>
      <c r="M290" s="18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44"/>
      <c r="B291" s="44"/>
      <c r="C291" s="45"/>
      <c r="D291" s="46"/>
      <c r="E291" s="47"/>
      <c r="F291" s="48"/>
      <c r="G291" s="47"/>
      <c r="H291" s="48"/>
      <c r="I291" s="47"/>
      <c r="J291" s="48"/>
      <c r="K291" s="47"/>
      <c r="L291" s="33">
        <f t="shared" si="26"/>
        <v>0</v>
      </c>
      <c r="M291" s="18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44"/>
      <c r="B292" s="44"/>
      <c r="C292" s="45"/>
      <c r="D292" s="46"/>
      <c r="E292" s="47"/>
      <c r="F292" s="48"/>
      <c r="G292" s="47"/>
      <c r="H292" s="48"/>
      <c r="I292" s="47"/>
      <c r="J292" s="48"/>
      <c r="K292" s="47"/>
      <c r="L292" s="33">
        <f t="shared" si="26"/>
        <v>0</v>
      </c>
      <c r="M292" s="18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44"/>
      <c r="B293" s="44"/>
      <c r="C293" s="45"/>
      <c r="D293" s="46"/>
      <c r="E293" s="47"/>
      <c r="F293" s="48"/>
      <c r="G293" s="47"/>
      <c r="H293" s="48"/>
      <c r="I293" s="47"/>
      <c r="J293" s="48"/>
      <c r="K293" s="47"/>
      <c r="L293" s="33">
        <f t="shared" si="26"/>
        <v>0</v>
      </c>
      <c r="M293" s="18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44"/>
      <c r="B294" s="44"/>
      <c r="C294" s="51"/>
      <c r="D294" s="46"/>
      <c r="E294" s="47"/>
      <c r="F294" s="48"/>
      <c r="G294" s="47"/>
      <c r="H294" s="48"/>
      <c r="I294" s="47"/>
      <c r="J294" s="48"/>
      <c r="K294" s="47"/>
      <c r="L294" s="33">
        <f t="shared" si="26"/>
        <v>0</v>
      </c>
      <c r="M294" s="18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44"/>
      <c r="B295" s="44"/>
      <c r="C295" s="51"/>
      <c r="D295" s="46"/>
      <c r="E295" s="47"/>
      <c r="F295" s="48"/>
      <c r="G295" s="47"/>
      <c r="H295" s="48"/>
      <c r="I295" s="47"/>
      <c r="J295" s="48"/>
      <c r="K295" s="47"/>
      <c r="L295" s="33">
        <f t="shared" si="26"/>
        <v>0</v>
      </c>
      <c r="M295" s="18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87" t="s">
        <v>18</v>
      </c>
      <c r="B296" s="81"/>
      <c r="C296" s="88"/>
      <c r="D296" s="31"/>
      <c r="E296" s="32" t="e">
        <f>SMALL(E284:E295,1)</f>
        <v>#NUM!</v>
      </c>
      <c r="F296" s="32"/>
      <c r="G296" s="32" t="e">
        <f>SMALL(G284:G295,1)</f>
        <v>#NUM!</v>
      </c>
      <c r="H296" s="32"/>
      <c r="I296" s="32" t="e">
        <f>SMALL(I284:I295,1)</f>
        <v>#NUM!</v>
      </c>
      <c r="J296" s="32"/>
      <c r="K296" s="32" t="e">
        <f>SMALL(K284:K295,1)</f>
        <v>#NUM!</v>
      </c>
      <c r="L296" s="33"/>
      <c r="M296" s="18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87" t="s">
        <v>18</v>
      </c>
      <c r="B297" s="81"/>
      <c r="C297" s="88"/>
      <c r="D297" s="31"/>
      <c r="E297" s="32" t="e">
        <f>SMALL(E284:E295,2)</f>
        <v>#NUM!</v>
      </c>
      <c r="F297" s="32"/>
      <c r="G297" s="32" t="e">
        <f>SMALL(G284:G295,2)</f>
        <v>#NUM!</v>
      </c>
      <c r="H297" s="32"/>
      <c r="I297" s="32" t="e">
        <f>SMALL(I284:I295,2)</f>
        <v>#NUM!</v>
      </c>
      <c r="J297" s="32"/>
      <c r="K297" s="32" t="e">
        <f>SMALL(K284:K295,2)</f>
        <v>#NUM!</v>
      </c>
      <c r="L297" s="34"/>
      <c r="M297" s="35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87" t="s">
        <v>18</v>
      </c>
      <c r="B298" s="81"/>
      <c r="C298" s="88"/>
      <c r="D298" s="31"/>
      <c r="E298" s="32" t="e">
        <f>SMALL(E284:E295,3)</f>
        <v>#NUM!</v>
      </c>
      <c r="F298" s="32"/>
      <c r="G298" s="32" t="e">
        <f>SMALL(G284:G295,3)</f>
        <v>#NUM!</v>
      </c>
      <c r="H298" s="32"/>
      <c r="I298" s="32" t="e">
        <f>SMALL(I284:I295,3)</f>
        <v>#NUM!</v>
      </c>
      <c r="J298" s="32"/>
      <c r="K298" s="32" t="e">
        <f>SMALL(K284:K295,3)</f>
        <v>#NUM!</v>
      </c>
      <c r="L298" s="34"/>
      <c r="M298" s="35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87" t="s">
        <v>18</v>
      </c>
      <c r="B299" s="81"/>
      <c r="C299" s="88"/>
      <c r="D299" s="31"/>
      <c r="E299" s="32" t="e">
        <f>SMALL(E284:E295,4)</f>
        <v>#NUM!</v>
      </c>
      <c r="F299" s="32"/>
      <c r="G299" s="32" t="e">
        <f>SMALL(G284:G295,4)</f>
        <v>#NUM!</v>
      </c>
      <c r="H299" s="32"/>
      <c r="I299" s="32" t="e">
        <f>SMALL(I284:I295,4)</f>
        <v>#NUM!</v>
      </c>
      <c r="J299" s="32"/>
      <c r="K299" s="32" t="e">
        <f>SMALL(K284:K295,4)</f>
        <v>#NUM!</v>
      </c>
      <c r="L299" s="34"/>
      <c r="M299" s="36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87" t="s">
        <v>18</v>
      </c>
      <c r="B300" s="81"/>
      <c r="C300" s="88"/>
      <c r="D300" s="37"/>
      <c r="E300" s="32" t="e">
        <f>SMALL(E284:E295,5)</f>
        <v>#NUM!</v>
      </c>
      <c r="F300" s="38"/>
      <c r="G300" s="38" t="e">
        <f>SMALL(G284:G295,5)</f>
        <v>#NUM!</v>
      </c>
      <c r="H300" s="38"/>
      <c r="I300" s="32" t="e">
        <f>SMALL(I284:I295,5)</f>
        <v>#NUM!</v>
      </c>
      <c r="J300" s="38"/>
      <c r="K300" s="38" t="e">
        <f>SMALL(K284:K295,5)</f>
        <v>#NUM!</v>
      </c>
      <c r="L300" s="39"/>
      <c r="M300" s="36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87" t="s">
        <v>18</v>
      </c>
      <c r="B301" s="81"/>
      <c r="C301" s="88"/>
      <c r="D301" s="37"/>
      <c r="E301" s="32" t="e">
        <f>SMALL(E284:E295,6)</f>
        <v>#NUM!</v>
      </c>
      <c r="F301" s="38"/>
      <c r="G301" s="38" t="e">
        <f>SMALL(G284:G295,6)</f>
        <v>#NUM!</v>
      </c>
      <c r="H301" s="38"/>
      <c r="I301" s="38" t="e">
        <f>SMALL(I284:I295,6)</f>
        <v>#NUM!</v>
      </c>
      <c r="J301" s="38"/>
      <c r="K301" s="38" t="e">
        <f>SMALL(K284:K295,6)</f>
        <v>#NUM!</v>
      </c>
      <c r="L301" s="39"/>
      <c r="M301" s="36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87" t="s">
        <v>18</v>
      </c>
      <c r="B302" s="81"/>
      <c r="C302" s="88"/>
      <c r="D302" s="37"/>
      <c r="E302" s="38" t="e">
        <f>SMALL(E284:E295,7)</f>
        <v>#NUM!</v>
      </c>
      <c r="F302" s="38"/>
      <c r="G302" s="38" t="e">
        <f>SMALL(G284:G295,7)</f>
        <v>#NUM!</v>
      </c>
      <c r="H302" s="38"/>
      <c r="I302" s="38" t="e">
        <f>SMALL(I284:I295,7)</f>
        <v>#NUM!</v>
      </c>
      <c r="J302" s="38"/>
      <c r="K302" s="38" t="e">
        <f>SMALL(K284:K295,7)</f>
        <v>#NUM!</v>
      </c>
      <c r="L302" s="39"/>
      <c r="M302" s="36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thickBot="1" x14ac:dyDescent="0.3">
      <c r="A303" s="89" t="s">
        <v>19</v>
      </c>
      <c r="B303" s="72"/>
      <c r="C303" s="73"/>
      <c r="D303" s="40"/>
      <c r="E303" s="41" t="e">
        <f>SUM(E284:E295)-E296-E297-E298-E299-E300-E301-E302</f>
        <v>#NUM!</v>
      </c>
      <c r="F303" s="41"/>
      <c r="G303" s="41" t="e">
        <f>SUM(G284:G295)-G296-G297-G298-G299-G300-G301-G302</f>
        <v>#NUM!</v>
      </c>
      <c r="H303" s="41"/>
      <c r="I303" s="41" t="e">
        <f>SUM(I284:I295)-I296-I297-I298-I299-I300-I301-I302</f>
        <v>#NUM!</v>
      </c>
      <c r="J303" s="41"/>
      <c r="K303" s="41" t="e">
        <f>SUM(K284:K295)-K296-K297-K298-K299-K300-K301-K302</f>
        <v>#NUM!</v>
      </c>
      <c r="L303" s="42" t="e">
        <f>SUM($E303+$G303+$I303+$K303)</f>
        <v>#NUM!</v>
      </c>
      <c r="M303" s="43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thickBo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68" t="s">
        <v>16</v>
      </c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70"/>
      <c r="M305" s="4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thickBot="1" x14ac:dyDescent="0.3">
      <c r="A306" s="71" t="str">
        <f>$A$6</f>
        <v>CATEGORIE: FEDERALE 5 AINEES</v>
      </c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3"/>
      <c r="M306" s="4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74" t="s">
        <v>5</v>
      </c>
      <c r="B307" s="76" t="s">
        <v>6</v>
      </c>
      <c r="C307" s="78" t="s">
        <v>7</v>
      </c>
      <c r="D307" s="68" t="s">
        <v>8</v>
      </c>
      <c r="E307" s="70"/>
      <c r="F307" s="68" t="s">
        <v>9</v>
      </c>
      <c r="G307" s="70"/>
      <c r="H307" s="68" t="s">
        <v>10</v>
      </c>
      <c r="I307" s="70"/>
      <c r="J307" s="68" t="s">
        <v>11</v>
      </c>
      <c r="K307" s="70"/>
      <c r="L307" s="6" t="s">
        <v>12</v>
      </c>
      <c r="M307" s="4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90"/>
      <c r="B308" s="91"/>
      <c r="C308" s="92"/>
      <c r="D308" s="7" t="s">
        <v>14</v>
      </c>
      <c r="E308" s="8" t="s">
        <v>15</v>
      </c>
      <c r="F308" s="7" t="s">
        <v>14</v>
      </c>
      <c r="G308" s="8" t="s">
        <v>15</v>
      </c>
      <c r="H308" s="7" t="s">
        <v>14</v>
      </c>
      <c r="I308" s="8" t="s">
        <v>15</v>
      </c>
      <c r="J308" s="7" t="s">
        <v>14</v>
      </c>
      <c r="K308" s="8" t="s">
        <v>15</v>
      </c>
      <c r="L308" s="9"/>
      <c r="M308" s="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44"/>
      <c r="B309" s="44"/>
      <c r="C309" s="45"/>
      <c r="D309" s="46"/>
      <c r="E309" s="47"/>
      <c r="F309" s="48"/>
      <c r="G309" s="47"/>
      <c r="H309" s="48"/>
      <c r="I309" s="47"/>
      <c r="J309" s="48"/>
      <c r="K309" s="47"/>
      <c r="L309" s="33">
        <f t="shared" ref="L309:L320" si="27">SUM($E309+$G309+$I309+$K309)</f>
        <v>0</v>
      </c>
      <c r="M309" s="18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44"/>
      <c r="B310" s="44"/>
      <c r="C310" s="45"/>
      <c r="D310" s="46"/>
      <c r="E310" s="47"/>
      <c r="F310" s="48"/>
      <c r="G310" s="47"/>
      <c r="H310" s="48"/>
      <c r="I310" s="47"/>
      <c r="J310" s="48"/>
      <c r="K310" s="47"/>
      <c r="L310" s="33">
        <f t="shared" si="27"/>
        <v>0</v>
      </c>
      <c r="M310" s="18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44"/>
      <c r="B311" s="44"/>
      <c r="C311" s="45"/>
      <c r="D311" s="46"/>
      <c r="E311" s="47"/>
      <c r="F311" s="48"/>
      <c r="G311" s="47"/>
      <c r="H311" s="48"/>
      <c r="I311" s="47"/>
      <c r="J311" s="48"/>
      <c r="K311" s="47"/>
      <c r="L311" s="33">
        <f t="shared" si="27"/>
        <v>0</v>
      </c>
      <c r="M311" s="18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44"/>
      <c r="B312" s="44"/>
      <c r="C312" s="49"/>
      <c r="D312" s="46"/>
      <c r="E312" s="47"/>
      <c r="F312" s="48"/>
      <c r="G312" s="47"/>
      <c r="H312" s="48"/>
      <c r="I312" s="47"/>
      <c r="J312" s="48"/>
      <c r="K312" s="47"/>
      <c r="L312" s="33">
        <f t="shared" si="27"/>
        <v>0</v>
      </c>
      <c r="M312" s="18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44"/>
      <c r="B313" s="44"/>
      <c r="C313" s="50"/>
      <c r="D313" s="46"/>
      <c r="E313" s="47"/>
      <c r="F313" s="48"/>
      <c r="G313" s="47"/>
      <c r="H313" s="48"/>
      <c r="I313" s="47"/>
      <c r="J313" s="48"/>
      <c r="K313" s="47"/>
      <c r="L313" s="33">
        <f t="shared" si="27"/>
        <v>0</v>
      </c>
      <c r="M313" s="18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44"/>
      <c r="B314" s="44"/>
      <c r="C314" s="45"/>
      <c r="D314" s="46"/>
      <c r="E314" s="47"/>
      <c r="F314" s="48"/>
      <c r="G314" s="47"/>
      <c r="H314" s="48"/>
      <c r="I314" s="47"/>
      <c r="J314" s="48"/>
      <c r="K314" s="47"/>
      <c r="L314" s="33">
        <f t="shared" si="27"/>
        <v>0</v>
      </c>
      <c r="M314" s="18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44"/>
      <c r="B315" s="44"/>
      <c r="C315" s="50"/>
      <c r="D315" s="46"/>
      <c r="E315" s="47"/>
      <c r="F315" s="48"/>
      <c r="G315" s="47"/>
      <c r="H315" s="48"/>
      <c r="I315" s="47"/>
      <c r="J315" s="48"/>
      <c r="K315" s="47"/>
      <c r="L315" s="33">
        <f t="shared" si="27"/>
        <v>0</v>
      </c>
      <c r="M315" s="18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44"/>
      <c r="B316" s="44"/>
      <c r="C316" s="45"/>
      <c r="D316" s="46"/>
      <c r="E316" s="47"/>
      <c r="F316" s="48"/>
      <c r="G316" s="47"/>
      <c r="H316" s="48"/>
      <c r="I316" s="47"/>
      <c r="J316" s="48"/>
      <c r="K316" s="47"/>
      <c r="L316" s="33">
        <f t="shared" si="27"/>
        <v>0</v>
      </c>
      <c r="M316" s="18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44"/>
      <c r="B317" s="44"/>
      <c r="C317" s="45"/>
      <c r="D317" s="46"/>
      <c r="E317" s="47"/>
      <c r="F317" s="48"/>
      <c r="G317" s="47"/>
      <c r="H317" s="48"/>
      <c r="I317" s="47"/>
      <c r="J317" s="48"/>
      <c r="K317" s="47"/>
      <c r="L317" s="33">
        <f t="shared" si="27"/>
        <v>0</v>
      </c>
      <c r="M317" s="18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44"/>
      <c r="B318" s="44"/>
      <c r="C318" s="45"/>
      <c r="D318" s="46"/>
      <c r="E318" s="47"/>
      <c r="F318" s="48"/>
      <c r="G318" s="47"/>
      <c r="H318" s="48"/>
      <c r="I318" s="47"/>
      <c r="J318" s="48"/>
      <c r="K318" s="47"/>
      <c r="L318" s="33">
        <f t="shared" si="27"/>
        <v>0</v>
      </c>
      <c r="M318" s="18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44"/>
      <c r="B319" s="44"/>
      <c r="C319" s="51"/>
      <c r="D319" s="46"/>
      <c r="E319" s="47"/>
      <c r="F319" s="48"/>
      <c r="G319" s="47"/>
      <c r="H319" s="48"/>
      <c r="I319" s="47"/>
      <c r="J319" s="48"/>
      <c r="K319" s="47"/>
      <c r="L319" s="33">
        <f t="shared" si="27"/>
        <v>0</v>
      </c>
      <c r="M319" s="18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44"/>
      <c r="B320" s="44"/>
      <c r="C320" s="51"/>
      <c r="D320" s="46"/>
      <c r="E320" s="47"/>
      <c r="F320" s="48"/>
      <c r="G320" s="47"/>
      <c r="H320" s="48"/>
      <c r="I320" s="47"/>
      <c r="J320" s="48"/>
      <c r="K320" s="47"/>
      <c r="L320" s="33">
        <f t="shared" si="27"/>
        <v>0</v>
      </c>
      <c r="M320" s="18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87" t="s">
        <v>18</v>
      </c>
      <c r="B321" s="81"/>
      <c r="C321" s="88"/>
      <c r="D321" s="31"/>
      <c r="E321" s="32" t="e">
        <f>SMALL(E309:E320,1)</f>
        <v>#NUM!</v>
      </c>
      <c r="F321" s="32"/>
      <c r="G321" s="32" t="e">
        <f>SMALL(G309:G320,1)</f>
        <v>#NUM!</v>
      </c>
      <c r="H321" s="32"/>
      <c r="I321" s="32" t="e">
        <f>SMALL(I309:I320,1)</f>
        <v>#NUM!</v>
      </c>
      <c r="J321" s="32"/>
      <c r="K321" s="32" t="e">
        <f>SMALL(K309:K320,1)</f>
        <v>#NUM!</v>
      </c>
      <c r="L321" s="33"/>
      <c r="M321" s="18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87" t="s">
        <v>18</v>
      </c>
      <c r="B322" s="81"/>
      <c r="C322" s="88"/>
      <c r="D322" s="31"/>
      <c r="E322" s="32" t="e">
        <f>SMALL(E309:E320,2)</f>
        <v>#NUM!</v>
      </c>
      <c r="F322" s="32"/>
      <c r="G322" s="32" t="e">
        <f>SMALL(G309:G320,2)</f>
        <v>#NUM!</v>
      </c>
      <c r="H322" s="32"/>
      <c r="I322" s="32" t="e">
        <f>SMALL(I309:I320,2)</f>
        <v>#NUM!</v>
      </c>
      <c r="J322" s="32"/>
      <c r="K322" s="32" t="e">
        <f>SMALL(K309:K320,2)</f>
        <v>#NUM!</v>
      </c>
      <c r="L322" s="34"/>
      <c r="M322" s="35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87" t="s">
        <v>18</v>
      </c>
      <c r="B323" s="81"/>
      <c r="C323" s="88"/>
      <c r="D323" s="31"/>
      <c r="E323" s="32" t="e">
        <f>SMALL(E309:E320,3)</f>
        <v>#NUM!</v>
      </c>
      <c r="F323" s="32"/>
      <c r="G323" s="32" t="e">
        <f>SMALL(G309:G320,3)</f>
        <v>#NUM!</v>
      </c>
      <c r="H323" s="32"/>
      <c r="I323" s="32" t="e">
        <f>SMALL(I309:I320,3)</f>
        <v>#NUM!</v>
      </c>
      <c r="J323" s="32"/>
      <c r="K323" s="32" t="e">
        <f>SMALL(K309:K320,3)</f>
        <v>#NUM!</v>
      </c>
      <c r="L323" s="34"/>
      <c r="M323" s="35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87" t="s">
        <v>18</v>
      </c>
      <c r="B324" s="81"/>
      <c r="C324" s="88"/>
      <c r="D324" s="31"/>
      <c r="E324" s="32" t="e">
        <f>SMALL(E309:E320,4)</f>
        <v>#NUM!</v>
      </c>
      <c r="F324" s="32"/>
      <c r="G324" s="32" t="e">
        <f>SMALL(G309:G320,4)</f>
        <v>#NUM!</v>
      </c>
      <c r="H324" s="32"/>
      <c r="I324" s="32" t="e">
        <f>SMALL(I309:I320,4)</f>
        <v>#NUM!</v>
      </c>
      <c r="J324" s="32"/>
      <c r="K324" s="32" t="e">
        <f>SMALL(K309:K320,4)</f>
        <v>#NUM!</v>
      </c>
      <c r="L324" s="34"/>
      <c r="M324" s="36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87" t="s">
        <v>18</v>
      </c>
      <c r="B325" s="81"/>
      <c r="C325" s="88"/>
      <c r="D325" s="37"/>
      <c r="E325" s="32" t="e">
        <f>SMALL(E309:E320,5)</f>
        <v>#NUM!</v>
      </c>
      <c r="F325" s="38"/>
      <c r="G325" s="38" t="e">
        <f>SMALL(G309:G320,5)</f>
        <v>#NUM!</v>
      </c>
      <c r="H325" s="38"/>
      <c r="I325" s="32" t="e">
        <f>SMALL(I309:I320,5)</f>
        <v>#NUM!</v>
      </c>
      <c r="J325" s="38"/>
      <c r="K325" s="38" t="e">
        <f>SMALL(K309:K320,5)</f>
        <v>#NUM!</v>
      </c>
      <c r="L325" s="39"/>
      <c r="M325" s="36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87" t="s">
        <v>18</v>
      </c>
      <c r="B326" s="81"/>
      <c r="C326" s="88"/>
      <c r="D326" s="37"/>
      <c r="E326" s="32" t="e">
        <f>SMALL(E309:E320,6)</f>
        <v>#NUM!</v>
      </c>
      <c r="F326" s="38"/>
      <c r="G326" s="38" t="e">
        <f>SMALL(G309:G320,6)</f>
        <v>#NUM!</v>
      </c>
      <c r="H326" s="38"/>
      <c r="I326" s="38" t="e">
        <f>SMALL(I309:I320,6)</f>
        <v>#NUM!</v>
      </c>
      <c r="J326" s="38"/>
      <c r="K326" s="38" t="e">
        <f>SMALL(K309:K320,6)</f>
        <v>#NUM!</v>
      </c>
      <c r="L326" s="39"/>
      <c r="M326" s="36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87" t="s">
        <v>18</v>
      </c>
      <c r="B327" s="81"/>
      <c r="C327" s="88"/>
      <c r="D327" s="37"/>
      <c r="E327" s="38" t="e">
        <f>SMALL(E309:E320,7)</f>
        <v>#NUM!</v>
      </c>
      <c r="F327" s="38"/>
      <c r="G327" s="38" t="e">
        <f>SMALL(G309:G320,7)</f>
        <v>#NUM!</v>
      </c>
      <c r="H327" s="38"/>
      <c r="I327" s="38" t="e">
        <f>SMALL(I309:I320,7)</f>
        <v>#NUM!</v>
      </c>
      <c r="J327" s="38"/>
      <c r="K327" s="38" t="e">
        <f>SMALL(K309:K320,7)</f>
        <v>#NUM!</v>
      </c>
      <c r="L327" s="39"/>
      <c r="M327" s="36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thickBot="1" x14ac:dyDescent="0.3">
      <c r="A328" s="89" t="s">
        <v>19</v>
      </c>
      <c r="B328" s="72"/>
      <c r="C328" s="73"/>
      <c r="D328" s="40"/>
      <c r="E328" s="41" t="e">
        <f>SUM(E309:E320)-E321-E322-E323-E324-E325-E326-E327</f>
        <v>#NUM!</v>
      </c>
      <c r="F328" s="41"/>
      <c r="G328" s="41" t="e">
        <f>SUM(G309:G320)-G321-G322-G323-G324-G325-G326-G327</f>
        <v>#NUM!</v>
      </c>
      <c r="H328" s="41"/>
      <c r="I328" s="41" t="e">
        <f>SUM(I309:I320)-I321-I322-I323-I324-I325-I326-I327</f>
        <v>#NUM!</v>
      </c>
      <c r="J328" s="41"/>
      <c r="K328" s="41" t="e">
        <f>SUM(K309:K320)-K321-K322-K323-K324-K325-K326-K327</f>
        <v>#NUM!</v>
      </c>
      <c r="L328" s="42" t="e">
        <f>SUM($E328+$G328+$I328+$K328)</f>
        <v>#NUM!</v>
      </c>
      <c r="M328" s="43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thickBo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68" t="s">
        <v>16</v>
      </c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70"/>
      <c r="M330" s="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thickBot="1" x14ac:dyDescent="0.3">
      <c r="A331" s="71" t="str">
        <f>$A$6</f>
        <v>CATEGORIE: FEDERALE 5 AINEES</v>
      </c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3"/>
      <c r="M331" s="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74" t="s">
        <v>5</v>
      </c>
      <c r="B332" s="76" t="s">
        <v>6</v>
      </c>
      <c r="C332" s="78" t="s">
        <v>7</v>
      </c>
      <c r="D332" s="68" t="s">
        <v>8</v>
      </c>
      <c r="E332" s="70"/>
      <c r="F332" s="68" t="s">
        <v>9</v>
      </c>
      <c r="G332" s="70"/>
      <c r="H332" s="68" t="s">
        <v>10</v>
      </c>
      <c r="I332" s="70"/>
      <c r="J332" s="68" t="s">
        <v>11</v>
      </c>
      <c r="K332" s="70"/>
      <c r="L332" s="6" t="s">
        <v>12</v>
      </c>
      <c r="M332" s="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90"/>
      <c r="B333" s="91"/>
      <c r="C333" s="92"/>
      <c r="D333" s="7" t="s">
        <v>14</v>
      </c>
      <c r="E333" s="8" t="s">
        <v>15</v>
      </c>
      <c r="F333" s="7" t="s">
        <v>14</v>
      </c>
      <c r="G333" s="8" t="s">
        <v>15</v>
      </c>
      <c r="H333" s="7" t="s">
        <v>14</v>
      </c>
      <c r="I333" s="8" t="s">
        <v>15</v>
      </c>
      <c r="J333" s="7" t="s">
        <v>14</v>
      </c>
      <c r="K333" s="8" t="s">
        <v>15</v>
      </c>
      <c r="L333" s="9"/>
      <c r="M333" s="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44"/>
      <c r="B334" s="44"/>
      <c r="C334" s="45"/>
      <c r="D334" s="46"/>
      <c r="E334" s="47"/>
      <c r="F334" s="48"/>
      <c r="G334" s="47"/>
      <c r="H334" s="48"/>
      <c r="I334" s="47"/>
      <c r="J334" s="48"/>
      <c r="K334" s="47"/>
      <c r="L334" s="33">
        <f t="shared" ref="L334:L345" si="28">SUM($E334+$G334+$I334+$K334)</f>
        <v>0</v>
      </c>
      <c r="M334" s="18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44"/>
      <c r="B335" s="44"/>
      <c r="C335" s="45"/>
      <c r="D335" s="46"/>
      <c r="E335" s="47"/>
      <c r="F335" s="48"/>
      <c r="G335" s="47"/>
      <c r="H335" s="48"/>
      <c r="I335" s="47"/>
      <c r="J335" s="48"/>
      <c r="K335" s="47"/>
      <c r="L335" s="33">
        <f t="shared" si="28"/>
        <v>0</v>
      </c>
      <c r="M335" s="18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44"/>
      <c r="B336" s="44"/>
      <c r="C336" s="45"/>
      <c r="D336" s="46"/>
      <c r="E336" s="47"/>
      <c r="F336" s="48"/>
      <c r="G336" s="47"/>
      <c r="H336" s="48"/>
      <c r="I336" s="47"/>
      <c r="J336" s="48"/>
      <c r="K336" s="47"/>
      <c r="L336" s="33">
        <f t="shared" si="28"/>
        <v>0</v>
      </c>
      <c r="M336" s="18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44"/>
      <c r="B337" s="44"/>
      <c r="C337" s="49"/>
      <c r="D337" s="46"/>
      <c r="E337" s="47"/>
      <c r="F337" s="48"/>
      <c r="G337" s="47"/>
      <c r="H337" s="48"/>
      <c r="I337" s="47"/>
      <c r="J337" s="48"/>
      <c r="K337" s="47"/>
      <c r="L337" s="33">
        <f t="shared" si="28"/>
        <v>0</v>
      </c>
      <c r="M337" s="18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44"/>
      <c r="B338" s="44"/>
      <c r="C338" s="50"/>
      <c r="D338" s="46"/>
      <c r="E338" s="47"/>
      <c r="F338" s="48"/>
      <c r="G338" s="47"/>
      <c r="H338" s="48"/>
      <c r="I338" s="47"/>
      <c r="J338" s="48"/>
      <c r="K338" s="47"/>
      <c r="L338" s="33">
        <f t="shared" si="28"/>
        <v>0</v>
      </c>
      <c r="M338" s="18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44"/>
      <c r="B339" s="44"/>
      <c r="C339" s="45"/>
      <c r="D339" s="46"/>
      <c r="E339" s="47"/>
      <c r="F339" s="48"/>
      <c r="G339" s="47"/>
      <c r="H339" s="48"/>
      <c r="I339" s="47"/>
      <c r="J339" s="48"/>
      <c r="K339" s="47"/>
      <c r="L339" s="33">
        <f t="shared" si="28"/>
        <v>0</v>
      </c>
      <c r="M339" s="18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44"/>
      <c r="B340" s="44"/>
      <c r="C340" s="50"/>
      <c r="D340" s="46"/>
      <c r="E340" s="47"/>
      <c r="F340" s="48"/>
      <c r="G340" s="47"/>
      <c r="H340" s="48"/>
      <c r="I340" s="47"/>
      <c r="J340" s="48"/>
      <c r="K340" s="47"/>
      <c r="L340" s="33">
        <f t="shared" si="28"/>
        <v>0</v>
      </c>
      <c r="M340" s="18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44"/>
      <c r="B341" s="44"/>
      <c r="C341" s="45"/>
      <c r="D341" s="46"/>
      <c r="E341" s="47"/>
      <c r="F341" s="48"/>
      <c r="G341" s="47"/>
      <c r="H341" s="48"/>
      <c r="I341" s="47"/>
      <c r="J341" s="48"/>
      <c r="K341" s="47"/>
      <c r="L341" s="33">
        <f t="shared" si="28"/>
        <v>0</v>
      </c>
      <c r="M341" s="18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44"/>
      <c r="B342" s="44"/>
      <c r="C342" s="45"/>
      <c r="D342" s="46"/>
      <c r="E342" s="47"/>
      <c r="F342" s="48"/>
      <c r="G342" s="47"/>
      <c r="H342" s="48"/>
      <c r="I342" s="47"/>
      <c r="J342" s="48"/>
      <c r="K342" s="47"/>
      <c r="L342" s="33">
        <f t="shared" si="28"/>
        <v>0</v>
      </c>
      <c r="M342" s="18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44"/>
      <c r="B343" s="44"/>
      <c r="C343" s="45"/>
      <c r="D343" s="46"/>
      <c r="E343" s="47"/>
      <c r="F343" s="48"/>
      <c r="G343" s="47"/>
      <c r="H343" s="48"/>
      <c r="I343" s="47"/>
      <c r="J343" s="48"/>
      <c r="K343" s="47"/>
      <c r="L343" s="33">
        <f t="shared" si="28"/>
        <v>0</v>
      </c>
      <c r="M343" s="18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44"/>
      <c r="B344" s="44"/>
      <c r="C344" s="51"/>
      <c r="D344" s="46"/>
      <c r="E344" s="47"/>
      <c r="F344" s="48"/>
      <c r="G344" s="47"/>
      <c r="H344" s="48"/>
      <c r="I344" s="47"/>
      <c r="J344" s="48"/>
      <c r="K344" s="47"/>
      <c r="L344" s="33">
        <f t="shared" si="28"/>
        <v>0</v>
      </c>
      <c r="M344" s="18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44"/>
      <c r="B345" s="44"/>
      <c r="C345" s="51"/>
      <c r="D345" s="46"/>
      <c r="E345" s="47"/>
      <c r="F345" s="48"/>
      <c r="G345" s="47"/>
      <c r="H345" s="48"/>
      <c r="I345" s="47"/>
      <c r="J345" s="48"/>
      <c r="K345" s="47"/>
      <c r="L345" s="33">
        <f t="shared" si="28"/>
        <v>0</v>
      </c>
      <c r="M345" s="18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87" t="s">
        <v>18</v>
      </c>
      <c r="B346" s="81"/>
      <c r="C346" s="88"/>
      <c r="D346" s="31"/>
      <c r="E346" s="32" t="e">
        <f>SMALL(E334:E345,1)</f>
        <v>#NUM!</v>
      </c>
      <c r="F346" s="32"/>
      <c r="G346" s="32" t="e">
        <f>SMALL(G334:G345,1)</f>
        <v>#NUM!</v>
      </c>
      <c r="H346" s="32"/>
      <c r="I346" s="32" t="e">
        <f>SMALL(I334:I345,1)</f>
        <v>#NUM!</v>
      </c>
      <c r="J346" s="32"/>
      <c r="K346" s="32" t="e">
        <f>SMALL(K334:K345,1)</f>
        <v>#NUM!</v>
      </c>
      <c r="L346" s="33"/>
      <c r="M346" s="18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87" t="s">
        <v>18</v>
      </c>
      <c r="B347" s="81"/>
      <c r="C347" s="88"/>
      <c r="D347" s="31"/>
      <c r="E347" s="32" t="e">
        <f>SMALL(E334:E345,2)</f>
        <v>#NUM!</v>
      </c>
      <c r="F347" s="32"/>
      <c r="G347" s="32" t="e">
        <f>SMALL(G334:G345,2)</f>
        <v>#NUM!</v>
      </c>
      <c r="H347" s="32"/>
      <c r="I347" s="32" t="e">
        <f>SMALL(I334:I345,2)</f>
        <v>#NUM!</v>
      </c>
      <c r="J347" s="32"/>
      <c r="K347" s="32" t="e">
        <f>SMALL(K334:K345,2)</f>
        <v>#NUM!</v>
      </c>
      <c r="L347" s="34"/>
      <c r="M347" s="35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87" t="s">
        <v>18</v>
      </c>
      <c r="B348" s="81"/>
      <c r="C348" s="88"/>
      <c r="D348" s="31"/>
      <c r="E348" s="32" t="e">
        <f>SMALL(E334:E345,3)</f>
        <v>#NUM!</v>
      </c>
      <c r="F348" s="32"/>
      <c r="G348" s="32" t="e">
        <f>SMALL(G334:G345,3)</f>
        <v>#NUM!</v>
      </c>
      <c r="H348" s="32"/>
      <c r="I348" s="32" t="e">
        <f>SMALL(I334:I345,3)</f>
        <v>#NUM!</v>
      </c>
      <c r="J348" s="32"/>
      <c r="K348" s="32" t="e">
        <f>SMALL(K334:K345,3)</f>
        <v>#NUM!</v>
      </c>
      <c r="L348" s="34"/>
      <c r="M348" s="35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87" t="s">
        <v>18</v>
      </c>
      <c r="B349" s="81"/>
      <c r="C349" s="88"/>
      <c r="D349" s="31"/>
      <c r="E349" s="32" t="e">
        <f>SMALL(E334:E345,4)</f>
        <v>#NUM!</v>
      </c>
      <c r="F349" s="32"/>
      <c r="G349" s="32" t="e">
        <f>SMALL(G334:G345,4)</f>
        <v>#NUM!</v>
      </c>
      <c r="H349" s="32"/>
      <c r="I349" s="32" t="e">
        <f>SMALL(I334:I345,4)</f>
        <v>#NUM!</v>
      </c>
      <c r="J349" s="32"/>
      <c r="K349" s="32" t="e">
        <f>SMALL(K334:K345,4)</f>
        <v>#NUM!</v>
      </c>
      <c r="L349" s="34"/>
      <c r="M349" s="36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87" t="s">
        <v>18</v>
      </c>
      <c r="B350" s="81"/>
      <c r="C350" s="88"/>
      <c r="D350" s="37"/>
      <c r="E350" s="32" t="e">
        <f>SMALL(E334:E345,5)</f>
        <v>#NUM!</v>
      </c>
      <c r="F350" s="38"/>
      <c r="G350" s="38" t="e">
        <f>SMALL(G334:G345,5)</f>
        <v>#NUM!</v>
      </c>
      <c r="H350" s="38"/>
      <c r="I350" s="32" t="e">
        <f>SMALL(I334:I345,5)</f>
        <v>#NUM!</v>
      </c>
      <c r="J350" s="38"/>
      <c r="K350" s="38" t="e">
        <f>SMALL(K334:K345,5)</f>
        <v>#NUM!</v>
      </c>
      <c r="L350" s="39"/>
      <c r="M350" s="36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87" t="s">
        <v>18</v>
      </c>
      <c r="B351" s="81"/>
      <c r="C351" s="88"/>
      <c r="D351" s="37"/>
      <c r="E351" s="32" t="e">
        <f>SMALL(E334:E345,6)</f>
        <v>#NUM!</v>
      </c>
      <c r="F351" s="38"/>
      <c r="G351" s="38" t="e">
        <f>SMALL(G334:G345,6)</f>
        <v>#NUM!</v>
      </c>
      <c r="H351" s="38"/>
      <c r="I351" s="38" t="e">
        <f>SMALL(I334:I345,6)</f>
        <v>#NUM!</v>
      </c>
      <c r="J351" s="38"/>
      <c r="K351" s="38" t="e">
        <f>SMALL(K334:K345,6)</f>
        <v>#NUM!</v>
      </c>
      <c r="L351" s="39"/>
      <c r="M351" s="36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87" t="s">
        <v>18</v>
      </c>
      <c r="B352" s="81"/>
      <c r="C352" s="88"/>
      <c r="D352" s="37"/>
      <c r="E352" s="38" t="e">
        <f>SMALL(E334:E345,7)</f>
        <v>#NUM!</v>
      </c>
      <c r="F352" s="38"/>
      <c r="G352" s="38" t="e">
        <f>SMALL(G334:G345,7)</f>
        <v>#NUM!</v>
      </c>
      <c r="H352" s="38"/>
      <c r="I352" s="38" t="e">
        <f>SMALL(I334:I345,7)</f>
        <v>#NUM!</v>
      </c>
      <c r="J352" s="38"/>
      <c r="K352" s="38" t="e">
        <f>SMALL(K334:K345,7)</f>
        <v>#NUM!</v>
      </c>
      <c r="L352" s="39"/>
      <c r="M352" s="36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thickBot="1" x14ac:dyDescent="0.3">
      <c r="A353" s="89" t="s">
        <v>19</v>
      </c>
      <c r="B353" s="72"/>
      <c r="C353" s="73"/>
      <c r="D353" s="40"/>
      <c r="E353" s="41" t="e">
        <f>SUM(E334:E345)-E346-E347-E348-E349-E350-E351-E352</f>
        <v>#NUM!</v>
      </c>
      <c r="F353" s="41"/>
      <c r="G353" s="41" t="e">
        <f>SUM(G334:G345)-G346-G347-G348-G349-G350-G351-G352</f>
        <v>#NUM!</v>
      </c>
      <c r="H353" s="41"/>
      <c r="I353" s="41" t="e">
        <f>SUM(I334:I345)-I346-I347-I348-I349-I350-I351-I352</f>
        <v>#NUM!</v>
      </c>
      <c r="J353" s="41"/>
      <c r="K353" s="41" t="e">
        <f>SUM(K334:K345)-K346-K347-K348-K349-K350-K351-K352</f>
        <v>#NUM!</v>
      </c>
      <c r="L353" s="42" t="e">
        <f>SUM($E353+$G353+$I353+$K353)</f>
        <v>#NUM!</v>
      </c>
      <c r="M353" s="43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thickBo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68" t="s">
        <v>16</v>
      </c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70"/>
      <c r="M355" s="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thickBot="1" x14ac:dyDescent="0.3">
      <c r="A356" s="71" t="str">
        <f>$A$6</f>
        <v>CATEGORIE: FEDERALE 5 AINEES</v>
      </c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3"/>
      <c r="M356" s="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74" t="s">
        <v>5</v>
      </c>
      <c r="B357" s="76" t="s">
        <v>6</v>
      </c>
      <c r="C357" s="78" t="s">
        <v>7</v>
      </c>
      <c r="D357" s="68" t="s">
        <v>8</v>
      </c>
      <c r="E357" s="70"/>
      <c r="F357" s="68" t="s">
        <v>9</v>
      </c>
      <c r="G357" s="70"/>
      <c r="H357" s="68" t="s">
        <v>10</v>
      </c>
      <c r="I357" s="70"/>
      <c r="J357" s="68" t="s">
        <v>11</v>
      </c>
      <c r="K357" s="70"/>
      <c r="L357" s="6" t="s">
        <v>12</v>
      </c>
      <c r="M357" s="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90"/>
      <c r="B358" s="91"/>
      <c r="C358" s="92"/>
      <c r="D358" s="7" t="s">
        <v>14</v>
      </c>
      <c r="E358" s="8" t="s">
        <v>15</v>
      </c>
      <c r="F358" s="7" t="s">
        <v>14</v>
      </c>
      <c r="G358" s="8" t="s">
        <v>15</v>
      </c>
      <c r="H358" s="7" t="s">
        <v>14</v>
      </c>
      <c r="I358" s="8" t="s">
        <v>15</v>
      </c>
      <c r="J358" s="7" t="s">
        <v>14</v>
      </c>
      <c r="K358" s="8" t="s">
        <v>15</v>
      </c>
      <c r="L358" s="9"/>
      <c r="M358" s="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44"/>
      <c r="B359" s="44"/>
      <c r="C359" s="45"/>
      <c r="D359" s="46"/>
      <c r="E359" s="47"/>
      <c r="F359" s="48"/>
      <c r="G359" s="47"/>
      <c r="H359" s="48"/>
      <c r="I359" s="47"/>
      <c r="J359" s="48"/>
      <c r="K359" s="47"/>
      <c r="L359" s="33">
        <f t="shared" ref="L359:L370" si="29">SUM($E359+$G359+$I359+$K359)</f>
        <v>0</v>
      </c>
      <c r="M359" s="18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44"/>
      <c r="B360" s="44"/>
      <c r="C360" s="45"/>
      <c r="D360" s="46"/>
      <c r="E360" s="47"/>
      <c r="F360" s="48"/>
      <c r="G360" s="47"/>
      <c r="H360" s="48"/>
      <c r="I360" s="47"/>
      <c r="J360" s="48"/>
      <c r="K360" s="47"/>
      <c r="L360" s="33">
        <f t="shared" si="29"/>
        <v>0</v>
      </c>
      <c r="M360" s="18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44"/>
      <c r="B361" s="44"/>
      <c r="C361" s="45"/>
      <c r="D361" s="46"/>
      <c r="E361" s="47"/>
      <c r="F361" s="48"/>
      <c r="G361" s="47"/>
      <c r="H361" s="48"/>
      <c r="I361" s="47"/>
      <c r="J361" s="48"/>
      <c r="K361" s="47"/>
      <c r="L361" s="33">
        <f t="shared" si="29"/>
        <v>0</v>
      </c>
      <c r="M361" s="18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44"/>
      <c r="B362" s="44"/>
      <c r="C362" s="49"/>
      <c r="D362" s="46"/>
      <c r="E362" s="47"/>
      <c r="F362" s="48"/>
      <c r="G362" s="47"/>
      <c r="H362" s="48"/>
      <c r="I362" s="47"/>
      <c r="J362" s="48"/>
      <c r="K362" s="47"/>
      <c r="L362" s="33">
        <f t="shared" si="29"/>
        <v>0</v>
      </c>
      <c r="M362" s="18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44"/>
      <c r="B363" s="44"/>
      <c r="C363" s="50"/>
      <c r="D363" s="46"/>
      <c r="E363" s="47"/>
      <c r="F363" s="48"/>
      <c r="G363" s="47"/>
      <c r="H363" s="48"/>
      <c r="I363" s="47"/>
      <c r="J363" s="48"/>
      <c r="K363" s="47"/>
      <c r="L363" s="33">
        <f t="shared" si="29"/>
        <v>0</v>
      </c>
      <c r="M363" s="18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44"/>
      <c r="B364" s="44"/>
      <c r="C364" s="45"/>
      <c r="D364" s="46"/>
      <c r="E364" s="47"/>
      <c r="F364" s="48"/>
      <c r="G364" s="47"/>
      <c r="H364" s="48"/>
      <c r="I364" s="47"/>
      <c r="J364" s="48"/>
      <c r="K364" s="47"/>
      <c r="L364" s="33">
        <f t="shared" si="29"/>
        <v>0</v>
      </c>
      <c r="M364" s="18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44"/>
      <c r="B365" s="44"/>
      <c r="C365" s="50"/>
      <c r="D365" s="46"/>
      <c r="E365" s="47"/>
      <c r="F365" s="48"/>
      <c r="G365" s="47"/>
      <c r="H365" s="48"/>
      <c r="I365" s="47"/>
      <c r="J365" s="48"/>
      <c r="K365" s="47"/>
      <c r="L365" s="33">
        <f t="shared" si="29"/>
        <v>0</v>
      </c>
      <c r="M365" s="18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44"/>
      <c r="B366" s="44"/>
      <c r="C366" s="45"/>
      <c r="D366" s="46"/>
      <c r="E366" s="47"/>
      <c r="F366" s="48"/>
      <c r="G366" s="47"/>
      <c r="H366" s="48"/>
      <c r="I366" s="47"/>
      <c r="J366" s="48"/>
      <c r="K366" s="47"/>
      <c r="L366" s="33">
        <f t="shared" si="29"/>
        <v>0</v>
      </c>
      <c r="M366" s="18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44"/>
      <c r="B367" s="44"/>
      <c r="C367" s="45"/>
      <c r="D367" s="46"/>
      <c r="E367" s="47"/>
      <c r="F367" s="48"/>
      <c r="G367" s="47"/>
      <c r="H367" s="48"/>
      <c r="I367" s="47"/>
      <c r="J367" s="48"/>
      <c r="K367" s="47"/>
      <c r="L367" s="33">
        <f t="shared" si="29"/>
        <v>0</v>
      </c>
      <c r="M367" s="18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44"/>
      <c r="B368" s="44"/>
      <c r="C368" s="45"/>
      <c r="D368" s="46"/>
      <c r="E368" s="47"/>
      <c r="F368" s="48"/>
      <c r="G368" s="47"/>
      <c r="H368" s="48"/>
      <c r="I368" s="47"/>
      <c r="J368" s="48"/>
      <c r="K368" s="47"/>
      <c r="L368" s="33">
        <f t="shared" si="29"/>
        <v>0</v>
      </c>
      <c r="M368" s="18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44"/>
      <c r="B369" s="44"/>
      <c r="C369" s="51"/>
      <c r="D369" s="46"/>
      <c r="E369" s="47"/>
      <c r="F369" s="48"/>
      <c r="G369" s="47"/>
      <c r="H369" s="48"/>
      <c r="I369" s="47"/>
      <c r="J369" s="48"/>
      <c r="K369" s="47"/>
      <c r="L369" s="33">
        <f t="shared" si="29"/>
        <v>0</v>
      </c>
      <c r="M369" s="18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44"/>
      <c r="B370" s="44"/>
      <c r="C370" s="51"/>
      <c r="D370" s="46"/>
      <c r="E370" s="47"/>
      <c r="F370" s="48"/>
      <c r="G370" s="47"/>
      <c r="H370" s="48"/>
      <c r="I370" s="47"/>
      <c r="J370" s="48"/>
      <c r="K370" s="47"/>
      <c r="L370" s="33">
        <f t="shared" si="29"/>
        <v>0</v>
      </c>
      <c r="M370" s="18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87" t="s">
        <v>18</v>
      </c>
      <c r="B371" s="81"/>
      <c r="C371" s="88"/>
      <c r="D371" s="31"/>
      <c r="E371" s="32" t="e">
        <f>SMALL(E359:E370,1)</f>
        <v>#NUM!</v>
      </c>
      <c r="F371" s="32"/>
      <c r="G371" s="32" t="e">
        <f>SMALL(G359:G370,1)</f>
        <v>#NUM!</v>
      </c>
      <c r="H371" s="32"/>
      <c r="I371" s="32" t="e">
        <f>SMALL(I359:I370,1)</f>
        <v>#NUM!</v>
      </c>
      <c r="J371" s="32"/>
      <c r="K371" s="32" t="e">
        <f>SMALL(K359:K370,1)</f>
        <v>#NUM!</v>
      </c>
      <c r="L371" s="33"/>
      <c r="M371" s="18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87" t="s">
        <v>18</v>
      </c>
      <c r="B372" s="81"/>
      <c r="C372" s="88"/>
      <c r="D372" s="31"/>
      <c r="E372" s="32" t="e">
        <f>SMALL(E359:E370,2)</f>
        <v>#NUM!</v>
      </c>
      <c r="F372" s="32"/>
      <c r="G372" s="32" t="e">
        <f>SMALL(G359:G370,2)</f>
        <v>#NUM!</v>
      </c>
      <c r="H372" s="32"/>
      <c r="I372" s="32" t="e">
        <f>SMALL(I359:I370,2)</f>
        <v>#NUM!</v>
      </c>
      <c r="J372" s="32"/>
      <c r="K372" s="32" t="e">
        <f>SMALL(K359:K370,2)</f>
        <v>#NUM!</v>
      </c>
      <c r="L372" s="34"/>
      <c r="M372" s="35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87" t="s">
        <v>18</v>
      </c>
      <c r="B373" s="81"/>
      <c r="C373" s="88"/>
      <c r="D373" s="31"/>
      <c r="E373" s="32" t="e">
        <f>SMALL(E359:E370,3)</f>
        <v>#NUM!</v>
      </c>
      <c r="F373" s="32"/>
      <c r="G373" s="32" t="e">
        <f>SMALL(G359:G370,3)</f>
        <v>#NUM!</v>
      </c>
      <c r="H373" s="32"/>
      <c r="I373" s="32" t="e">
        <f>SMALL(I359:I370,3)</f>
        <v>#NUM!</v>
      </c>
      <c r="J373" s="32"/>
      <c r="K373" s="32" t="e">
        <f>SMALL(K359:K370,3)</f>
        <v>#NUM!</v>
      </c>
      <c r="L373" s="34"/>
      <c r="M373" s="35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87" t="s">
        <v>18</v>
      </c>
      <c r="B374" s="81"/>
      <c r="C374" s="88"/>
      <c r="D374" s="31"/>
      <c r="E374" s="32" t="e">
        <f>SMALL(E359:E370,4)</f>
        <v>#NUM!</v>
      </c>
      <c r="F374" s="32"/>
      <c r="G374" s="32" t="e">
        <f>SMALL(G359:G370,4)</f>
        <v>#NUM!</v>
      </c>
      <c r="H374" s="32"/>
      <c r="I374" s="32" t="e">
        <f>SMALL(I359:I370,4)</f>
        <v>#NUM!</v>
      </c>
      <c r="J374" s="32"/>
      <c r="K374" s="32" t="e">
        <f>SMALL(K359:K370,4)</f>
        <v>#NUM!</v>
      </c>
      <c r="L374" s="34"/>
      <c r="M374" s="36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87" t="s">
        <v>18</v>
      </c>
      <c r="B375" s="81"/>
      <c r="C375" s="88"/>
      <c r="D375" s="37"/>
      <c r="E375" s="32" t="e">
        <f>SMALL(E359:E370,5)</f>
        <v>#NUM!</v>
      </c>
      <c r="F375" s="38"/>
      <c r="G375" s="38" t="e">
        <f>SMALL(G359:G370,5)</f>
        <v>#NUM!</v>
      </c>
      <c r="H375" s="38"/>
      <c r="I375" s="32" t="e">
        <f>SMALL(I359:I370,5)</f>
        <v>#NUM!</v>
      </c>
      <c r="J375" s="38"/>
      <c r="K375" s="38" t="e">
        <f>SMALL(K359:K370,5)</f>
        <v>#NUM!</v>
      </c>
      <c r="L375" s="39"/>
      <c r="M375" s="36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87" t="s">
        <v>18</v>
      </c>
      <c r="B376" s="81"/>
      <c r="C376" s="88"/>
      <c r="D376" s="37"/>
      <c r="E376" s="32" t="e">
        <f>SMALL(E359:E370,6)</f>
        <v>#NUM!</v>
      </c>
      <c r="F376" s="38"/>
      <c r="G376" s="38" t="e">
        <f>SMALL(G359:G370,6)</f>
        <v>#NUM!</v>
      </c>
      <c r="H376" s="38"/>
      <c r="I376" s="38" t="e">
        <f>SMALL(I359:I370,6)</f>
        <v>#NUM!</v>
      </c>
      <c r="J376" s="38"/>
      <c r="K376" s="38" t="e">
        <f>SMALL(K359:K370,6)</f>
        <v>#NUM!</v>
      </c>
      <c r="L376" s="39"/>
      <c r="M376" s="36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87" t="s">
        <v>18</v>
      </c>
      <c r="B377" s="81"/>
      <c r="C377" s="88"/>
      <c r="D377" s="37"/>
      <c r="E377" s="38" t="e">
        <f>SMALL(E359:E370,7)</f>
        <v>#NUM!</v>
      </c>
      <c r="F377" s="38"/>
      <c r="G377" s="38" t="e">
        <f>SMALL(G359:G370,7)</f>
        <v>#NUM!</v>
      </c>
      <c r="H377" s="38"/>
      <c r="I377" s="38" t="e">
        <f>SMALL(I359:I370,7)</f>
        <v>#NUM!</v>
      </c>
      <c r="J377" s="38"/>
      <c r="K377" s="38" t="e">
        <f>SMALL(K359:K370,7)</f>
        <v>#NUM!</v>
      </c>
      <c r="L377" s="39"/>
      <c r="M377" s="36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thickBot="1" x14ac:dyDescent="0.3">
      <c r="A378" s="89" t="s">
        <v>19</v>
      </c>
      <c r="B378" s="72"/>
      <c r="C378" s="73"/>
      <c r="D378" s="40"/>
      <c r="E378" s="41" t="e">
        <f>SUM(E359:E370)-E371-E372-E373-E374-E375-E376-E377</f>
        <v>#NUM!</v>
      </c>
      <c r="F378" s="41"/>
      <c r="G378" s="41" t="e">
        <f>SUM(G359:G370)-G371-G372-G373-G374-G375-G376-G377</f>
        <v>#NUM!</v>
      </c>
      <c r="H378" s="41"/>
      <c r="I378" s="41" t="e">
        <f>SUM(I359:I370)-I371-I372-I373-I374-I375-I376-I377</f>
        <v>#NUM!</v>
      </c>
      <c r="J378" s="41"/>
      <c r="K378" s="41" t="e">
        <f>SUM(K359:K370)-K371-K372-K373-K374-K375-K376-K377</f>
        <v>#NUM!</v>
      </c>
      <c r="L378" s="42" t="e">
        <f>SUM($E378+$G378+$I378+$K378)</f>
        <v>#NUM!</v>
      </c>
      <c r="M378" s="43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1:26" ht="15.75" customHeight="1" x14ac:dyDescent="0.2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1:26" ht="15.75" customHeight="1" x14ac:dyDescent="0.2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</sheetData>
  <mergeCells count="260">
    <mergeCell ref="A375:C375"/>
    <mergeCell ref="A376:C376"/>
    <mergeCell ref="A377:C377"/>
    <mergeCell ref="A378:C378"/>
    <mergeCell ref="H357:I357"/>
    <mergeCell ref="J357:K357"/>
    <mergeCell ref="A371:C371"/>
    <mergeCell ref="A372:C372"/>
    <mergeCell ref="A373:C373"/>
    <mergeCell ref="A374:C374"/>
    <mergeCell ref="A351:C351"/>
    <mergeCell ref="A352:C352"/>
    <mergeCell ref="A353:C353"/>
    <mergeCell ref="A355:L355"/>
    <mergeCell ref="A356:L356"/>
    <mergeCell ref="A357:A358"/>
    <mergeCell ref="B357:B358"/>
    <mergeCell ref="C357:C358"/>
    <mergeCell ref="D357:E357"/>
    <mergeCell ref="F357:G357"/>
    <mergeCell ref="J332:K332"/>
    <mergeCell ref="A346:C346"/>
    <mergeCell ref="A347:C347"/>
    <mergeCell ref="A348:C348"/>
    <mergeCell ref="A349:C349"/>
    <mergeCell ref="A350:C350"/>
    <mergeCell ref="A332:A333"/>
    <mergeCell ref="B332:B333"/>
    <mergeCell ref="C332:C333"/>
    <mergeCell ref="D332:E332"/>
    <mergeCell ref="F332:G332"/>
    <mergeCell ref="H332:I332"/>
    <mergeCell ref="A325:C325"/>
    <mergeCell ref="A326:C326"/>
    <mergeCell ref="A327:C327"/>
    <mergeCell ref="A328:C328"/>
    <mergeCell ref="A330:L330"/>
    <mergeCell ref="A331:L331"/>
    <mergeCell ref="H307:I307"/>
    <mergeCell ref="J307:K307"/>
    <mergeCell ref="A321:C321"/>
    <mergeCell ref="A322:C322"/>
    <mergeCell ref="A323:C323"/>
    <mergeCell ref="A324:C324"/>
    <mergeCell ref="A301:C301"/>
    <mergeCell ref="A302:C302"/>
    <mergeCell ref="A303:C303"/>
    <mergeCell ref="A305:L305"/>
    <mergeCell ref="A306:L306"/>
    <mergeCell ref="A307:A308"/>
    <mergeCell ref="B307:B308"/>
    <mergeCell ref="C307:C308"/>
    <mergeCell ref="D307:E307"/>
    <mergeCell ref="F307:G307"/>
    <mergeCell ref="J282:K282"/>
    <mergeCell ref="A296:C296"/>
    <mergeCell ref="A297:C297"/>
    <mergeCell ref="A298:C298"/>
    <mergeCell ref="A299:C299"/>
    <mergeCell ref="A300:C300"/>
    <mergeCell ref="A282:A283"/>
    <mergeCell ref="B282:B283"/>
    <mergeCell ref="C282:C283"/>
    <mergeCell ref="D282:E282"/>
    <mergeCell ref="F282:G282"/>
    <mergeCell ref="H282:I282"/>
    <mergeCell ref="A275:C275"/>
    <mergeCell ref="A276:C276"/>
    <mergeCell ref="A277:C277"/>
    <mergeCell ref="A278:C278"/>
    <mergeCell ref="A280:L280"/>
    <mergeCell ref="A281:L281"/>
    <mergeCell ref="H257:I257"/>
    <mergeCell ref="J257:K257"/>
    <mergeCell ref="A271:C271"/>
    <mergeCell ref="A272:C272"/>
    <mergeCell ref="A273:C273"/>
    <mergeCell ref="A274:C274"/>
    <mergeCell ref="A251:C251"/>
    <mergeCell ref="A252:C252"/>
    <mergeCell ref="A253:C253"/>
    <mergeCell ref="A255:L255"/>
    <mergeCell ref="A256:L256"/>
    <mergeCell ref="A257:A258"/>
    <mergeCell ref="B257:B258"/>
    <mergeCell ref="C257:C258"/>
    <mergeCell ref="D257:E257"/>
    <mergeCell ref="F257:G257"/>
    <mergeCell ref="J232:K232"/>
    <mergeCell ref="A246:C246"/>
    <mergeCell ref="A247:C247"/>
    <mergeCell ref="A248:C248"/>
    <mergeCell ref="A249:C249"/>
    <mergeCell ref="A250:C250"/>
    <mergeCell ref="A232:A233"/>
    <mergeCell ref="B232:B233"/>
    <mergeCell ref="C232:C233"/>
    <mergeCell ref="D232:E232"/>
    <mergeCell ref="F232:G232"/>
    <mergeCell ref="H232:I232"/>
    <mergeCell ref="A225:C225"/>
    <mergeCell ref="A226:C226"/>
    <mergeCell ref="A227:C227"/>
    <mergeCell ref="A228:C228"/>
    <mergeCell ref="A230:L230"/>
    <mergeCell ref="A231:L231"/>
    <mergeCell ref="H207:I207"/>
    <mergeCell ref="J207:K207"/>
    <mergeCell ref="A221:C221"/>
    <mergeCell ref="A222:C222"/>
    <mergeCell ref="A223:C223"/>
    <mergeCell ref="A224:C224"/>
    <mergeCell ref="A201:C201"/>
    <mergeCell ref="A202:C202"/>
    <mergeCell ref="A203:C203"/>
    <mergeCell ref="A205:L205"/>
    <mergeCell ref="A206:L206"/>
    <mergeCell ref="A207:A208"/>
    <mergeCell ref="B207:B208"/>
    <mergeCell ref="C207:C208"/>
    <mergeCell ref="D207:E207"/>
    <mergeCell ref="F207:G207"/>
    <mergeCell ref="J182:K182"/>
    <mergeCell ref="A196:C196"/>
    <mergeCell ref="A197:C197"/>
    <mergeCell ref="A198:C198"/>
    <mergeCell ref="A199:C199"/>
    <mergeCell ref="A200:C200"/>
    <mergeCell ref="A182:A183"/>
    <mergeCell ref="B182:B183"/>
    <mergeCell ref="C182:C183"/>
    <mergeCell ref="D182:E182"/>
    <mergeCell ref="F182:G182"/>
    <mergeCell ref="H182:I182"/>
    <mergeCell ref="A175:C175"/>
    <mergeCell ref="A176:C176"/>
    <mergeCell ref="A177:C177"/>
    <mergeCell ref="A178:C178"/>
    <mergeCell ref="A180:L180"/>
    <mergeCell ref="A181:L181"/>
    <mergeCell ref="H157:I157"/>
    <mergeCell ref="J157:K157"/>
    <mergeCell ref="A171:C171"/>
    <mergeCell ref="A172:C172"/>
    <mergeCell ref="A173:C173"/>
    <mergeCell ref="A174:C174"/>
    <mergeCell ref="A151:C151"/>
    <mergeCell ref="A152:C152"/>
    <mergeCell ref="A153:C153"/>
    <mergeCell ref="A155:L155"/>
    <mergeCell ref="A156:L156"/>
    <mergeCell ref="A157:A158"/>
    <mergeCell ref="B157:B158"/>
    <mergeCell ref="C157:C158"/>
    <mergeCell ref="D157:E157"/>
    <mergeCell ref="F157:G157"/>
    <mergeCell ref="J132:K132"/>
    <mergeCell ref="A146:C146"/>
    <mergeCell ref="A147:C147"/>
    <mergeCell ref="A148:C148"/>
    <mergeCell ref="A149:C149"/>
    <mergeCell ref="A150:C150"/>
    <mergeCell ref="A132:A133"/>
    <mergeCell ref="B132:B133"/>
    <mergeCell ref="C132:C133"/>
    <mergeCell ref="D132:E132"/>
    <mergeCell ref="F132:G132"/>
    <mergeCell ref="H132:I132"/>
    <mergeCell ref="A125:C125"/>
    <mergeCell ref="A126:C126"/>
    <mergeCell ref="A127:C127"/>
    <mergeCell ref="A128:C128"/>
    <mergeCell ref="A130:L130"/>
    <mergeCell ref="A131:L131"/>
    <mergeCell ref="H107:I107"/>
    <mergeCell ref="J107:K107"/>
    <mergeCell ref="A121:C121"/>
    <mergeCell ref="A122:C122"/>
    <mergeCell ref="A123:C123"/>
    <mergeCell ref="A124:C124"/>
    <mergeCell ref="A101:C101"/>
    <mergeCell ref="A102:C102"/>
    <mergeCell ref="A103:C103"/>
    <mergeCell ref="A105:L105"/>
    <mergeCell ref="A106:L106"/>
    <mergeCell ref="A107:A108"/>
    <mergeCell ref="B107:B108"/>
    <mergeCell ref="C107:C108"/>
    <mergeCell ref="D107:E107"/>
    <mergeCell ref="F107:G107"/>
    <mergeCell ref="J82:K82"/>
    <mergeCell ref="A96:C96"/>
    <mergeCell ref="A97:C97"/>
    <mergeCell ref="A98:C98"/>
    <mergeCell ref="A99:C99"/>
    <mergeCell ref="A100:C100"/>
    <mergeCell ref="A82:A83"/>
    <mergeCell ref="B82:B83"/>
    <mergeCell ref="C82:C83"/>
    <mergeCell ref="D82:E82"/>
    <mergeCell ref="F82:G82"/>
    <mergeCell ref="H82:I82"/>
    <mergeCell ref="A75:C75"/>
    <mergeCell ref="A76:C76"/>
    <mergeCell ref="A77:C77"/>
    <mergeCell ref="A78:C78"/>
    <mergeCell ref="A80:L80"/>
    <mergeCell ref="A81:L81"/>
    <mergeCell ref="H57:I57"/>
    <mergeCell ref="J57:K57"/>
    <mergeCell ref="A71:C71"/>
    <mergeCell ref="A72:C72"/>
    <mergeCell ref="A73:C73"/>
    <mergeCell ref="A74:C74"/>
    <mergeCell ref="A51:C51"/>
    <mergeCell ref="A52:C52"/>
    <mergeCell ref="A53:C53"/>
    <mergeCell ref="A55:L55"/>
    <mergeCell ref="A56:L56"/>
    <mergeCell ref="A57:A58"/>
    <mergeCell ref="B57:B58"/>
    <mergeCell ref="C57:C58"/>
    <mergeCell ref="D57:E57"/>
    <mergeCell ref="F57:G57"/>
    <mergeCell ref="A47:C47"/>
    <mergeCell ref="A48:C48"/>
    <mergeCell ref="A49:C49"/>
    <mergeCell ref="A50:C50"/>
    <mergeCell ref="A27:C27"/>
    <mergeCell ref="A28:C28"/>
    <mergeCell ref="A30:L30"/>
    <mergeCell ref="A31:L31"/>
    <mergeCell ref="A32:A33"/>
    <mergeCell ref="B32:B33"/>
    <mergeCell ref="C32:C33"/>
    <mergeCell ref="D32:E32"/>
    <mergeCell ref="F32:G32"/>
    <mergeCell ref="H32:I32"/>
    <mergeCell ref="V19:W30"/>
    <mergeCell ref="A21:C21"/>
    <mergeCell ref="A22:C22"/>
    <mergeCell ref="A23:C23"/>
    <mergeCell ref="A24:C24"/>
    <mergeCell ref="A25:C25"/>
    <mergeCell ref="A26:C26"/>
    <mergeCell ref="J32:K32"/>
    <mergeCell ref="A46:C46"/>
    <mergeCell ref="A1:L1"/>
    <mergeCell ref="O1:P4"/>
    <mergeCell ref="A3:L3"/>
    <mergeCell ref="A5:L5"/>
    <mergeCell ref="A6:L6"/>
    <mergeCell ref="A7:A8"/>
    <mergeCell ref="B7:B8"/>
    <mergeCell ref="C7:C8"/>
    <mergeCell ref="D7:E7"/>
    <mergeCell ref="F7:G7"/>
    <mergeCell ref="H7:I7"/>
    <mergeCell ref="J7:K7"/>
    <mergeCell ref="O7:T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F8BA-124B-124C-879C-513B47F9E700}">
  <dimension ref="A1:W1045"/>
  <sheetViews>
    <sheetView workbookViewId="0">
      <selection activeCell="O9" sqref="O9:T10"/>
    </sheetView>
  </sheetViews>
  <sheetFormatPr baseColWidth="10" defaultColWidth="14.5" defaultRowHeight="16" x14ac:dyDescent="0.2"/>
  <cols>
    <col min="1" max="1" width="18.6640625" customWidth="1"/>
    <col min="2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8" customHeight="1" x14ac:dyDescent="0.3">
      <c r="A1" s="64" t="str">
        <f>'F5 A'!A1:L1</f>
        <v>COMPETITION ÉTÉ AINEES 2024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2"/>
      <c r="O1" s="66" t="s">
        <v>20</v>
      </c>
      <c r="P1" s="65"/>
    </row>
    <row r="2" spans="1:20" ht="18" customHeight="1" x14ac:dyDescent="0.2">
      <c r="M2" s="2"/>
      <c r="N2" s="2"/>
      <c r="O2" s="65"/>
      <c r="P2" s="65"/>
    </row>
    <row r="3" spans="1:20" ht="18" customHeight="1" x14ac:dyDescent="0.25">
      <c r="A3" s="93" t="s">
        <v>21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3"/>
      <c r="N3" s="2"/>
      <c r="O3" s="65"/>
      <c r="P3" s="65"/>
    </row>
    <row r="4" spans="1:20" ht="18" customHeight="1" thickBot="1" x14ac:dyDescent="0.25">
      <c r="M4" s="2"/>
      <c r="N4" s="2"/>
      <c r="O4" s="65"/>
      <c r="P4" s="65"/>
    </row>
    <row r="5" spans="1:20" ht="18" customHeight="1" x14ac:dyDescent="0.25">
      <c r="A5" s="68" t="s">
        <v>65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  <c r="M5" s="4"/>
      <c r="N5" s="2"/>
      <c r="O5" s="5" t="s">
        <v>3</v>
      </c>
    </row>
    <row r="6" spans="1:20" ht="18" customHeight="1" thickBot="1" x14ac:dyDescent="0.3">
      <c r="A6" s="71" t="s">
        <v>22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4"/>
      <c r="N6" s="2"/>
    </row>
    <row r="7" spans="1:20" ht="18" customHeight="1" x14ac:dyDescent="0.25">
      <c r="A7" s="74" t="s">
        <v>5</v>
      </c>
      <c r="B7" s="76" t="s">
        <v>6</v>
      </c>
      <c r="C7" s="78" t="s">
        <v>7</v>
      </c>
      <c r="D7" s="68" t="s">
        <v>8</v>
      </c>
      <c r="E7" s="70"/>
      <c r="F7" s="68" t="s">
        <v>9</v>
      </c>
      <c r="G7" s="70"/>
      <c r="H7" s="68" t="s">
        <v>10</v>
      </c>
      <c r="I7" s="70"/>
      <c r="J7" s="68" t="s">
        <v>11</v>
      </c>
      <c r="K7" s="70"/>
      <c r="L7" s="6" t="s">
        <v>12</v>
      </c>
      <c r="M7" s="4"/>
      <c r="N7" s="2"/>
      <c r="O7" s="80" t="s">
        <v>23</v>
      </c>
      <c r="P7" s="81"/>
      <c r="Q7" s="81"/>
      <c r="R7" s="81"/>
      <c r="S7" s="81"/>
      <c r="T7" s="82"/>
    </row>
    <row r="8" spans="1:20" ht="18" customHeight="1" x14ac:dyDescent="0.25">
      <c r="A8" s="75"/>
      <c r="B8" s="77"/>
      <c r="C8" s="79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8" customHeight="1" x14ac:dyDescent="0.2">
      <c r="A9" s="58" t="s">
        <v>118</v>
      </c>
      <c r="B9" s="58" t="s">
        <v>119</v>
      </c>
      <c r="C9" s="59">
        <v>1252330</v>
      </c>
      <c r="D9" s="14">
        <v>5</v>
      </c>
      <c r="E9" s="15">
        <v>17.2</v>
      </c>
      <c r="F9" s="16">
        <v>5</v>
      </c>
      <c r="G9" s="15">
        <v>17.45</v>
      </c>
      <c r="H9" s="16">
        <v>3</v>
      </c>
      <c r="I9" s="15">
        <v>14</v>
      </c>
      <c r="J9" s="16">
        <v>5</v>
      </c>
      <c r="K9" s="15">
        <v>13.05</v>
      </c>
      <c r="L9" s="17">
        <f t="shared" ref="L9:L20" si="0">SUM($E9+$G9+$I9+$K9)</f>
        <v>61.7</v>
      </c>
      <c r="M9" s="18"/>
      <c r="N9" s="2"/>
      <c r="O9" s="19" t="str">
        <f>A5</f>
        <v>G2C</v>
      </c>
      <c r="P9" s="20">
        <f>E28</f>
        <v>81.55</v>
      </c>
      <c r="Q9" s="20">
        <f>G28</f>
        <v>88.449999999999989</v>
      </c>
      <c r="R9" s="20">
        <f>I28</f>
        <v>70.75</v>
      </c>
      <c r="S9" s="20">
        <f t="shared" ref="S9:T9" si="1">K28</f>
        <v>69.599999999999994</v>
      </c>
      <c r="T9" s="20">
        <f t="shared" si="1"/>
        <v>310.35000000000002</v>
      </c>
    </row>
    <row r="10" spans="1:20" ht="18" customHeight="1" x14ac:dyDescent="0.2">
      <c r="A10" s="58" t="s">
        <v>110</v>
      </c>
      <c r="B10" s="58" t="s">
        <v>111</v>
      </c>
      <c r="C10" s="59">
        <v>1375894</v>
      </c>
      <c r="D10" s="24">
        <v>3</v>
      </c>
      <c r="E10" s="25">
        <v>13.5</v>
      </c>
      <c r="F10" s="26">
        <v>4</v>
      </c>
      <c r="G10" s="25">
        <v>16.45</v>
      </c>
      <c r="H10" s="26">
        <v>2</v>
      </c>
      <c r="I10" s="25">
        <v>13.5</v>
      </c>
      <c r="J10" s="26">
        <v>3</v>
      </c>
      <c r="K10" s="25">
        <v>13.3</v>
      </c>
      <c r="L10" s="27">
        <f t="shared" si="0"/>
        <v>56.75</v>
      </c>
      <c r="M10" s="18"/>
      <c r="N10" s="2"/>
      <c r="O10" s="19" t="str">
        <f>A30</f>
        <v>AVENIR DE BREST</v>
      </c>
      <c r="P10" s="20">
        <f>E53</f>
        <v>83.6</v>
      </c>
      <c r="Q10" s="20">
        <f>G53</f>
        <v>88.050000000000026</v>
      </c>
      <c r="R10" s="20">
        <f>I53</f>
        <v>75.15000000000002</v>
      </c>
      <c r="S10" s="20">
        <f t="shared" ref="S10:T10" si="2">K53</f>
        <v>73.59999999999998</v>
      </c>
      <c r="T10" s="20">
        <f t="shared" si="2"/>
        <v>320.40000000000003</v>
      </c>
    </row>
    <row r="11" spans="1:20" ht="18" customHeight="1" x14ac:dyDescent="0.2">
      <c r="A11" s="58" t="s">
        <v>122</v>
      </c>
      <c r="B11" s="58" t="s">
        <v>123</v>
      </c>
      <c r="C11" s="59">
        <v>1252325</v>
      </c>
      <c r="D11" s="24">
        <v>4</v>
      </c>
      <c r="E11" s="25">
        <v>16.600000000000001</v>
      </c>
      <c r="F11" s="26">
        <v>5</v>
      </c>
      <c r="G11" s="25">
        <v>18.149999999999999</v>
      </c>
      <c r="H11" s="26">
        <v>3</v>
      </c>
      <c r="I11" s="25">
        <v>14.5</v>
      </c>
      <c r="J11" s="26">
        <v>5</v>
      </c>
      <c r="K11" s="25">
        <v>14.5</v>
      </c>
      <c r="L11" s="27">
        <f t="shared" si="0"/>
        <v>63.75</v>
      </c>
      <c r="M11" s="18"/>
      <c r="N11" s="2"/>
      <c r="O11" s="19">
        <f>A55</f>
        <v>0</v>
      </c>
      <c r="P11" s="20">
        <f>E78</f>
        <v>0</v>
      </c>
      <c r="Q11" s="20">
        <f>G78</f>
        <v>0</v>
      </c>
      <c r="R11" s="20">
        <f>I78</f>
        <v>0</v>
      </c>
      <c r="S11" s="20">
        <f t="shared" ref="S11:T11" si="3">K78</f>
        <v>0</v>
      </c>
      <c r="T11" s="20">
        <f t="shared" si="3"/>
        <v>0</v>
      </c>
    </row>
    <row r="12" spans="1:20" ht="18" customHeight="1" x14ac:dyDescent="0.2">
      <c r="A12" s="58" t="s">
        <v>116</v>
      </c>
      <c r="B12" s="58" t="s">
        <v>117</v>
      </c>
      <c r="C12" s="62">
        <v>1263953</v>
      </c>
      <c r="D12" s="24">
        <v>4</v>
      </c>
      <c r="E12" s="25">
        <v>14.4</v>
      </c>
      <c r="F12" s="26">
        <v>3</v>
      </c>
      <c r="G12" s="25">
        <v>14</v>
      </c>
      <c r="H12" s="26">
        <v>2</v>
      </c>
      <c r="I12" s="25">
        <v>13</v>
      </c>
      <c r="J12" s="26">
        <v>3</v>
      </c>
      <c r="K12" s="25">
        <v>12.7</v>
      </c>
      <c r="L12" s="27">
        <f t="shared" si="0"/>
        <v>54.099999999999994</v>
      </c>
      <c r="M12" s="18"/>
      <c r="N12" s="2"/>
      <c r="O12" s="19" t="str">
        <f>A80</f>
        <v>ASSOCIATION</v>
      </c>
      <c r="P12" s="20">
        <f>E103</f>
        <v>0</v>
      </c>
      <c r="Q12" s="20">
        <f>G103</f>
        <v>0</v>
      </c>
      <c r="R12" s="20">
        <f>I103</f>
        <v>0</v>
      </c>
      <c r="S12" s="20">
        <f t="shared" ref="S12:T12" si="4">K103</f>
        <v>0</v>
      </c>
      <c r="T12" s="20">
        <f t="shared" si="4"/>
        <v>0</v>
      </c>
    </row>
    <row r="13" spans="1:20" ht="18" customHeight="1" x14ac:dyDescent="0.2">
      <c r="A13" s="58" t="s">
        <v>112</v>
      </c>
      <c r="B13" s="58" t="s">
        <v>113</v>
      </c>
      <c r="C13" s="59">
        <v>1294764</v>
      </c>
      <c r="D13" s="24">
        <v>4</v>
      </c>
      <c r="E13" s="25">
        <v>15.3</v>
      </c>
      <c r="F13" s="26">
        <v>5</v>
      </c>
      <c r="G13" s="25">
        <v>18.399999999999999</v>
      </c>
      <c r="H13" s="26">
        <v>3</v>
      </c>
      <c r="I13" s="25">
        <v>14.25</v>
      </c>
      <c r="J13" s="26">
        <v>4</v>
      </c>
      <c r="K13" s="25">
        <v>10.3</v>
      </c>
      <c r="L13" s="27">
        <f t="shared" si="0"/>
        <v>58.25</v>
      </c>
      <c r="M13" s="18"/>
      <c r="N13" s="2"/>
      <c r="O13" s="19" t="str">
        <f>A105</f>
        <v>ASSOCIATION</v>
      </c>
      <c r="P13" s="20" t="e">
        <f>E128</f>
        <v>#NUM!</v>
      </c>
      <c r="Q13" s="20" t="e">
        <f>G128</f>
        <v>#NUM!</v>
      </c>
      <c r="R13" s="20" t="e">
        <f>I128</f>
        <v>#NUM!</v>
      </c>
      <c r="S13" s="20" t="e">
        <f t="shared" ref="S13:T13" si="5">K128</f>
        <v>#NUM!</v>
      </c>
      <c r="T13" s="20" t="e">
        <f t="shared" si="5"/>
        <v>#NUM!</v>
      </c>
    </row>
    <row r="14" spans="1:20" ht="18" customHeight="1" x14ac:dyDescent="0.2">
      <c r="A14" s="58" t="s">
        <v>120</v>
      </c>
      <c r="B14" s="58" t="s">
        <v>121</v>
      </c>
      <c r="C14" s="62">
        <v>1205286</v>
      </c>
      <c r="D14" s="24">
        <v>4</v>
      </c>
      <c r="E14" s="25">
        <v>0</v>
      </c>
      <c r="F14" s="26">
        <v>5</v>
      </c>
      <c r="G14" s="25">
        <v>0</v>
      </c>
      <c r="H14" s="26">
        <v>2</v>
      </c>
      <c r="I14" s="25">
        <v>0</v>
      </c>
      <c r="J14" s="26">
        <v>5</v>
      </c>
      <c r="K14" s="25">
        <v>0</v>
      </c>
      <c r="L14" s="27">
        <f t="shared" si="0"/>
        <v>0</v>
      </c>
      <c r="M14" s="18"/>
      <c r="N14" s="2"/>
      <c r="O14" s="19" t="str">
        <f>A130</f>
        <v>ASSOCIATION</v>
      </c>
      <c r="P14" s="20" t="e">
        <f>E153</f>
        <v>#NUM!</v>
      </c>
      <c r="Q14" s="20" t="e">
        <f>G153</f>
        <v>#NUM!</v>
      </c>
      <c r="R14" s="20" t="e">
        <f>I153</f>
        <v>#NUM!</v>
      </c>
      <c r="S14" s="20" t="e">
        <f t="shared" ref="S14:T14" si="6">K153</f>
        <v>#NUM!</v>
      </c>
      <c r="T14" s="20" t="e">
        <f t="shared" si="6"/>
        <v>#NUM!</v>
      </c>
    </row>
    <row r="15" spans="1:20" ht="18" customHeight="1" x14ac:dyDescent="0.2">
      <c r="A15" s="58" t="s">
        <v>114</v>
      </c>
      <c r="B15" s="58" t="s">
        <v>115</v>
      </c>
      <c r="C15" s="59">
        <v>1363042</v>
      </c>
      <c r="D15" s="24">
        <v>4</v>
      </c>
      <c r="E15" s="25">
        <v>16</v>
      </c>
      <c r="F15" s="26">
        <v>5</v>
      </c>
      <c r="G15" s="25">
        <v>18</v>
      </c>
      <c r="H15" s="26">
        <v>3</v>
      </c>
      <c r="I15" s="25">
        <v>14.2</v>
      </c>
      <c r="J15" s="26">
        <v>4</v>
      </c>
      <c r="K15" s="25">
        <v>14.15</v>
      </c>
      <c r="L15" s="27">
        <f t="shared" si="0"/>
        <v>62.35</v>
      </c>
      <c r="M15" s="18"/>
      <c r="N15" s="2"/>
      <c r="O15" s="19" t="str">
        <f>A155</f>
        <v>ASSOCIATION</v>
      </c>
      <c r="P15" s="20" t="e">
        <f>E178</f>
        <v>#NUM!</v>
      </c>
      <c r="Q15" s="20" t="e">
        <f>G178</f>
        <v>#NUM!</v>
      </c>
      <c r="R15" s="20" t="e">
        <f>I178</f>
        <v>#NUM!</v>
      </c>
      <c r="S15" s="20" t="e">
        <f t="shared" ref="S15:T15" si="7">K178</f>
        <v>#NUM!</v>
      </c>
      <c r="T15" s="20" t="e">
        <f t="shared" si="7"/>
        <v>#NUM!</v>
      </c>
    </row>
    <row r="16" spans="1:20" ht="18" customHeight="1" x14ac:dyDescent="0.2">
      <c r="A16" s="58" t="s">
        <v>108</v>
      </c>
      <c r="B16" s="58" t="s">
        <v>109</v>
      </c>
      <c r="C16" s="59">
        <v>1424532</v>
      </c>
      <c r="D16" s="24">
        <v>4</v>
      </c>
      <c r="E16" s="25">
        <v>16.45</v>
      </c>
      <c r="F16" s="26">
        <v>4</v>
      </c>
      <c r="G16" s="25">
        <v>16.2</v>
      </c>
      <c r="H16" s="26">
        <v>3</v>
      </c>
      <c r="I16" s="25">
        <v>13.8</v>
      </c>
      <c r="J16" s="26">
        <v>4</v>
      </c>
      <c r="K16" s="25">
        <v>14.6</v>
      </c>
      <c r="L16" s="27">
        <f t="shared" si="0"/>
        <v>61.050000000000004</v>
      </c>
      <c r="M16" s="18"/>
      <c r="N16" s="2"/>
      <c r="O16" s="19" t="str">
        <f>A180</f>
        <v>ASSOCIATION</v>
      </c>
      <c r="P16" s="20" t="e">
        <f>E203</f>
        <v>#NUM!</v>
      </c>
      <c r="Q16" s="20" t="e">
        <f>G203</f>
        <v>#NUM!</v>
      </c>
      <c r="R16" s="20" t="e">
        <f>I203</f>
        <v>#NUM!</v>
      </c>
      <c r="S16" s="20" t="e">
        <f t="shared" ref="S16:T16" si="8">K203</f>
        <v>#NUM!</v>
      </c>
      <c r="T16" s="20" t="e">
        <f t="shared" si="8"/>
        <v>#NUM!</v>
      </c>
    </row>
    <row r="17" spans="1:23" ht="18" customHeight="1" x14ac:dyDescent="0.2">
      <c r="A17" s="58"/>
      <c r="B17" s="58"/>
      <c r="C17" s="59"/>
      <c r="D17" s="24"/>
      <c r="E17" s="25">
        <v>0</v>
      </c>
      <c r="F17" s="26"/>
      <c r="G17" s="25">
        <v>0</v>
      </c>
      <c r="H17" s="26"/>
      <c r="I17" s="25">
        <v>0</v>
      </c>
      <c r="J17" s="26"/>
      <c r="K17" s="25">
        <v>0</v>
      </c>
      <c r="L17" s="27">
        <f t="shared" si="0"/>
        <v>0</v>
      </c>
      <c r="M17" s="18"/>
      <c r="N17" s="2"/>
      <c r="O17" s="19" t="str">
        <f>A205</f>
        <v>ASSOCIATION</v>
      </c>
      <c r="P17" s="20" t="e">
        <f>E228</f>
        <v>#NUM!</v>
      </c>
      <c r="Q17" s="20" t="e">
        <f>G228</f>
        <v>#NUM!</v>
      </c>
      <c r="R17" s="20" t="e">
        <f>I228</f>
        <v>#NUM!</v>
      </c>
      <c r="S17" s="20" t="e">
        <f t="shared" ref="S17:T17" si="9">K228</f>
        <v>#NUM!</v>
      </c>
      <c r="T17" s="20" t="e">
        <f t="shared" si="9"/>
        <v>#NUM!</v>
      </c>
    </row>
    <row r="18" spans="1:23" ht="18" customHeight="1" x14ac:dyDescent="0.2">
      <c r="A18" s="58"/>
      <c r="B18" s="58"/>
      <c r="C18" s="60"/>
      <c r="D18" s="24"/>
      <c r="E18" s="25">
        <v>0</v>
      </c>
      <c r="F18" s="26"/>
      <c r="G18" s="25">
        <v>0</v>
      </c>
      <c r="H18" s="26"/>
      <c r="I18" s="25">
        <v>0</v>
      </c>
      <c r="J18" s="26"/>
      <c r="K18" s="25">
        <v>0</v>
      </c>
      <c r="L18" s="27">
        <f t="shared" si="0"/>
        <v>0</v>
      </c>
      <c r="M18" s="18"/>
      <c r="N18" s="2"/>
      <c r="O18" s="19" t="str">
        <f>A230</f>
        <v>ASSOCIATION</v>
      </c>
      <c r="P18" s="20" t="e">
        <f>E253</f>
        <v>#NUM!</v>
      </c>
      <c r="Q18" s="20" t="e">
        <f>G253</f>
        <v>#NUM!</v>
      </c>
      <c r="R18" s="20" t="e">
        <f>I253</f>
        <v>#NUM!</v>
      </c>
      <c r="S18" s="20" t="e">
        <f t="shared" ref="S18:T18" si="10">K253</f>
        <v>#NUM!</v>
      </c>
      <c r="T18" s="20" t="e">
        <f t="shared" si="10"/>
        <v>#NUM!</v>
      </c>
    </row>
    <row r="19" spans="1:23" ht="18" customHeight="1" x14ac:dyDescent="0.2">
      <c r="A19" s="58"/>
      <c r="B19" s="58"/>
      <c r="C19" s="60"/>
      <c r="D19" s="24"/>
      <c r="E19" s="25">
        <v>0</v>
      </c>
      <c r="F19" s="26"/>
      <c r="G19" s="25">
        <v>0</v>
      </c>
      <c r="H19" s="26"/>
      <c r="I19" s="25">
        <v>0</v>
      </c>
      <c r="J19" s="26"/>
      <c r="K19" s="25">
        <v>0</v>
      </c>
      <c r="L19" s="27">
        <f t="shared" si="0"/>
        <v>0</v>
      </c>
      <c r="M19" s="18"/>
      <c r="N19" s="2"/>
      <c r="O19" s="19" t="str">
        <f>A255</f>
        <v>ASSOCIATION</v>
      </c>
      <c r="P19" s="20" t="e">
        <f>E278</f>
        <v>#NUM!</v>
      </c>
      <c r="Q19" s="20" t="e">
        <f>G278</f>
        <v>#NUM!</v>
      </c>
      <c r="R19" s="20" t="e">
        <f>I278</f>
        <v>#NUM!</v>
      </c>
      <c r="S19" s="20" t="e">
        <f t="shared" ref="S19:T19" si="11">K278</f>
        <v>#NUM!</v>
      </c>
      <c r="T19" s="20" t="e">
        <f t="shared" si="11"/>
        <v>#NUM!</v>
      </c>
      <c r="V19" s="83" t="s">
        <v>17</v>
      </c>
      <c r="W19" s="65"/>
    </row>
    <row r="20" spans="1:23" ht="18" customHeight="1" x14ac:dyDescent="0.2">
      <c r="A20" s="58"/>
      <c r="B20" s="58"/>
      <c r="C20" s="60"/>
      <c r="D20" s="24"/>
      <c r="E20" s="25">
        <v>0</v>
      </c>
      <c r="F20" s="26"/>
      <c r="G20" s="25">
        <v>0</v>
      </c>
      <c r="H20" s="26"/>
      <c r="I20" s="25">
        <v>0</v>
      </c>
      <c r="J20" s="26"/>
      <c r="K20" s="25">
        <v>0</v>
      </c>
      <c r="L20" s="27">
        <f t="shared" si="0"/>
        <v>0</v>
      </c>
      <c r="M20" s="18"/>
      <c r="N20" s="2"/>
      <c r="O20" s="19" t="str">
        <f>A280</f>
        <v>ASSOCIATION</v>
      </c>
      <c r="P20" s="20" t="e">
        <f>E303</f>
        <v>#NUM!</v>
      </c>
      <c r="Q20" s="20" t="e">
        <f>G303</f>
        <v>#NUM!</v>
      </c>
      <c r="R20" s="20" t="e">
        <f>I303</f>
        <v>#NUM!</v>
      </c>
      <c r="S20" s="20" t="e">
        <f t="shared" ref="S20:T20" si="12">K303</f>
        <v>#NUM!</v>
      </c>
      <c r="T20" s="20" t="e">
        <f t="shared" si="12"/>
        <v>#NUM!</v>
      </c>
      <c r="V20" s="65"/>
      <c r="W20" s="65"/>
    </row>
    <row r="21" spans="1:23" ht="18" customHeight="1" x14ac:dyDescent="0.2">
      <c r="A21" s="84" t="s">
        <v>18</v>
      </c>
      <c r="B21" s="85"/>
      <c r="C21" s="86"/>
      <c r="D21" s="31"/>
      <c r="E21" s="32">
        <f>SMALL(E9:E20,1)</f>
        <v>0</v>
      </c>
      <c r="F21" s="32"/>
      <c r="G21" s="32">
        <f>SMALL(G9:G20,1)</f>
        <v>0</v>
      </c>
      <c r="H21" s="32"/>
      <c r="I21" s="32">
        <f>SMALL(I9:I20,1)</f>
        <v>0</v>
      </c>
      <c r="J21" s="32"/>
      <c r="K21" s="32">
        <f>SMALL(K9:K20,1)</f>
        <v>0</v>
      </c>
      <c r="L21" s="33"/>
      <c r="M21" s="18"/>
      <c r="N21" s="2"/>
      <c r="O21" s="19" t="str">
        <f>A305</f>
        <v>ASSOCIATION</v>
      </c>
      <c r="P21" s="20" t="e">
        <f>E328</f>
        <v>#NUM!</v>
      </c>
      <c r="Q21" s="20" t="e">
        <f>G328</f>
        <v>#NUM!</v>
      </c>
      <c r="R21" s="20" t="e">
        <f>I328</f>
        <v>#NUM!</v>
      </c>
      <c r="S21" s="20" t="e">
        <f t="shared" ref="S21:T21" si="13">K328</f>
        <v>#NUM!</v>
      </c>
      <c r="T21" s="20" t="e">
        <f t="shared" si="13"/>
        <v>#NUM!</v>
      </c>
      <c r="V21" s="65"/>
      <c r="W21" s="65"/>
    </row>
    <row r="22" spans="1:23" ht="18" customHeight="1" x14ac:dyDescent="0.2">
      <c r="A22" s="87" t="s">
        <v>18</v>
      </c>
      <c r="B22" s="81"/>
      <c r="C22" s="88"/>
      <c r="D22" s="31"/>
      <c r="E22" s="32">
        <f>SMALL(E9:E20,2)</f>
        <v>0</v>
      </c>
      <c r="F22" s="32"/>
      <c r="G22" s="32">
        <f>SMALL(G9:G20,2)</f>
        <v>0</v>
      </c>
      <c r="H22" s="32"/>
      <c r="I22" s="32">
        <f>SMALL(I9:I20,2)</f>
        <v>0</v>
      </c>
      <c r="J22" s="32"/>
      <c r="K22" s="32">
        <f>SMALL(K9:K20,2)</f>
        <v>0</v>
      </c>
      <c r="L22" s="34"/>
      <c r="M22" s="35"/>
      <c r="N22" s="2"/>
      <c r="O22" s="19" t="str">
        <f>A330</f>
        <v>ASSOCIATION</v>
      </c>
      <c r="P22" s="20" t="e">
        <f>E353</f>
        <v>#NUM!</v>
      </c>
      <c r="Q22" s="20" t="e">
        <f>G353</f>
        <v>#NUM!</v>
      </c>
      <c r="R22" s="20" t="e">
        <f>I353</f>
        <v>#NUM!</v>
      </c>
      <c r="S22" s="20" t="e">
        <f t="shared" ref="S22:T22" si="14">K353</f>
        <v>#NUM!</v>
      </c>
      <c r="T22" s="20" t="e">
        <f t="shared" si="14"/>
        <v>#NUM!</v>
      </c>
      <c r="V22" s="65"/>
      <c r="W22" s="65"/>
    </row>
    <row r="23" spans="1:23" ht="18" customHeight="1" x14ac:dyDescent="0.2">
      <c r="A23" s="87" t="s">
        <v>18</v>
      </c>
      <c r="B23" s="81"/>
      <c r="C23" s="88"/>
      <c r="D23" s="31"/>
      <c r="E23" s="32">
        <f>SMALL(E9:E20,3)</f>
        <v>0</v>
      </c>
      <c r="F23" s="32"/>
      <c r="G23" s="32">
        <f>SMALL(G9:G20,3)</f>
        <v>0</v>
      </c>
      <c r="H23" s="32"/>
      <c r="I23" s="32">
        <f>SMALL(I9:I20,3)</f>
        <v>0</v>
      </c>
      <c r="J23" s="32"/>
      <c r="K23" s="32">
        <f>SMALL(K9:K20,3)</f>
        <v>0</v>
      </c>
      <c r="L23" s="34"/>
      <c r="M23" s="35" t="s">
        <v>24</v>
      </c>
      <c r="N23" s="2"/>
      <c r="O23" s="19" t="str">
        <f>A355</f>
        <v>ASSOCIATION</v>
      </c>
      <c r="P23" s="20" t="e">
        <f>E378</f>
        <v>#NUM!</v>
      </c>
      <c r="Q23" s="20" t="e">
        <f>G378</f>
        <v>#NUM!</v>
      </c>
      <c r="R23" s="20" t="e">
        <f>I378</f>
        <v>#NUM!</v>
      </c>
      <c r="S23" s="20" t="e">
        <f t="shared" ref="S23:T23" si="15">K378</f>
        <v>#NUM!</v>
      </c>
      <c r="T23" s="20" t="e">
        <f t="shared" si="15"/>
        <v>#NUM!</v>
      </c>
      <c r="V23" s="65"/>
      <c r="W23" s="65"/>
    </row>
    <row r="24" spans="1:23" ht="18" customHeight="1" x14ac:dyDescent="0.2">
      <c r="A24" s="87" t="s">
        <v>18</v>
      </c>
      <c r="B24" s="81"/>
      <c r="C24" s="88"/>
      <c r="D24" s="31"/>
      <c r="E24" s="32">
        <f>SMALL(E9:E20,4)</f>
        <v>0</v>
      </c>
      <c r="F24" s="32"/>
      <c r="G24" s="32">
        <f>SMALL(G9:G20,4)</f>
        <v>0</v>
      </c>
      <c r="H24" s="32"/>
      <c r="I24" s="32">
        <f>SMALL(I9:I20,4)</f>
        <v>0</v>
      </c>
      <c r="J24" s="32"/>
      <c r="K24" s="32">
        <f>SMALL(K9:K20,4)</f>
        <v>0</v>
      </c>
      <c r="L24" s="34"/>
      <c r="M24" s="36">
        <v>5</v>
      </c>
      <c r="N24" s="2"/>
      <c r="O24" s="19"/>
      <c r="P24" s="19"/>
      <c r="Q24" s="19"/>
      <c r="R24" s="19"/>
      <c r="S24" s="19"/>
      <c r="T24" s="19"/>
      <c r="V24" s="65"/>
      <c r="W24" s="65"/>
    </row>
    <row r="25" spans="1:23" ht="18" customHeight="1" x14ac:dyDescent="0.2">
      <c r="A25" s="87" t="s">
        <v>18</v>
      </c>
      <c r="B25" s="81"/>
      <c r="C25" s="88"/>
      <c r="D25" s="37"/>
      <c r="E25" s="32">
        <f>SMALL(E9:E20,5)</f>
        <v>0</v>
      </c>
      <c r="F25" s="38"/>
      <c r="G25" s="38">
        <f>SMALL(G9:G20,5)</f>
        <v>0</v>
      </c>
      <c r="H25" s="38"/>
      <c r="I25" s="32">
        <f>SMALL(I9:I20,5)</f>
        <v>0</v>
      </c>
      <c r="J25" s="38"/>
      <c r="K25" s="38">
        <f>SMALL(K9:K20,5)</f>
        <v>0</v>
      </c>
      <c r="L25" s="39"/>
      <c r="M25" s="36"/>
      <c r="N25" s="2"/>
      <c r="O25" s="19"/>
      <c r="P25" s="19"/>
      <c r="Q25" s="19"/>
      <c r="R25" s="19"/>
      <c r="S25" s="19"/>
      <c r="T25" s="19"/>
      <c r="V25" s="65"/>
      <c r="W25" s="65"/>
    </row>
    <row r="26" spans="1:23" ht="18" customHeight="1" x14ac:dyDescent="0.2">
      <c r="A26" s="87" t="s">
        <v>18</v>
      </c>
      <c r="B26" s="81"/>
      <c r="C26" s="88"/>
      <c r="D26" s="37"/>
      <c r="E26" s="32">
        <f>SMALL(E9:E20,6)</f>
        <v>13.5</v>
      </c>
      <c r="F26" s="38"/>
      <c r="G26" s="38">
        <f>SMALL(G9:G20,6)</f>
        <v>14</v>
      </c>
      <c r="H26" s="38"/>
      <c r="I26" s="38">
        <f>SMALL(I9:I20,6)</f>
        <v>13</v>
      </c>
      <c r="J26" s="38"/>
      <c r="K26" s="38">
        <f>SMALL(K9:K20,6)</f>
        <v>10.3</v>
      </c>
      <c r="L26" s="39"/>
      <c r="M26" s="36"/>
      <c r="N26" s="2"/>
      <c r="O26" s="19"/>
      <c r="P26" s="19"/>
      <c r="Q26" s="19"/>
      <c r="R26" s="19"/>
      <c r="S26" s="19"/>
      <c r="T26" s="19"/>
      <c r="V26" s="65"/>
      <c r="W26" s="65"/>
    </row>
    <row r="27" spans="1:23" ht="18" customHeight="1" x14ac:dyDescent="0.2">
      <c r="A27" s="87" t="s">
        <v>18</v>
      </c>
      <c r="B27" s="81"/>
      <c r="C27" s="88"/>
      <c r="D27" s="37"/>
      <c r="E27" s="38">
        <f>SMALL(E9:E20,7)</f>
        <v>14.4</v>
      </c>
      <c r="F27" s="38"/>
      <c r="G27" s="38">
        <f>SMALL(G9:G20,7)</f>
        <v>16.2</v>
      </c>
      <c r="H27" s="38"/>
      <c r="I27" s="38">
        <f>SMALL(I9:I20,7)</f>
        <v>13.5</v>
      </c>
      <c r="J27" s="38"/>
      <c r="K27" s="38">
        <f>SMALL(K9:K20,7)</f>
        <v>12.7</v>
      </c>
      <c r="L27" s="39"/>
      <c r="M27" s="36"/>
      <c r="N27" s="2"/>
      <c r="O27" s="19"/>
      <c r="P27" s="19"/>
      <c r="Q27" s="19"/>
      <c r="R27" s="19"/>
      <c r="S27" s="19"/>
      <c r="T27" s="19"/>
      <c r="V27" s="65"/>
      <c r="W27" s="65"/>
    </row>
    <row r="28" spans="1:23" ht="18" customHeight="1" thickBot="1" x14ac:dyDescent="0.3">
      <c r="A28" s="89" t="s">
        <v>19</v>
      </c>
      <c r="B28" s="72"/>
      <c r="C28" s="73"/>
      <c r="D28" s="40"/>
      <c r="E28" s="41">
        <f>SUM(E9:E20)-E21-E22-E23-E24-E25-E26-E27</f>
        <v>81.55</v>
      </c>
      <c r="F28" s="41"/>
      <c r="G28" s="41">
        <f>SUM(G9:G20)-G21-G22-G23-G24-G25-G26-G27</f>
        <v>88.449999999999989</v>
      </c>
      <c r="H28" s="41"/>
      <c r="I28" s="41">
        <f>SUM(I9:I20)-I21-I22-I23-I24-I25-I26-I27</f>
        <v>70.75</v>
      </c>
      <c r="J28" s="41"/>
      <c r="K28" s="41">
        <f>SUM(K9:K20)-K21-K22-K23-K24-K25-K26-K27</f>
        <v>69.599999999999994</v>
      </c>
      <c r="L28" s="42">
        <f>SUM($E28+$G28+$I28+$K28)</f>
        <v>310.35000000000002</v>
      </c>
      <c r="M28" s="43">
        <f>COUNTIF(D9:J20,M24)</f>
        <v>9</v>
      </c>
      <c r="N28" s="2"/>
      <c r="O28" s="19"/>
      <c r="P28" s="19"/>
      <c r="Q28" s="19"/>
      <c r="R28" s="19"/>
      <c r="S28" s="19"/>
      <c r="T28" s="19"/>
      <c r="V28" s="65"/>
      <c r="W28" s="65"/>
    </row>
    <row r="29" spans="1:23" ht="18" customHeight="1" thickBot="1" x14ac:dyDescent="0.25">
      <c r="M29" s="2"/>
      <c r="N29" s="2"/>
      <c r="V29" s="65"/>
      <c r="W29" s="65"/>
    </row>
    <row r="30" spans="1:23" ht="18" customHeight="1" x14ac:dyDescent="0.25">
      <c r="A30" s="68" t="s">
        <v>154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70"/>
      <c r="M30" s="4"/>
      <c r="V30" s="65"/>
      <c r="W30" s="65"/>
    </row>
    <row r="31" spans="1:23" ht="18" customHeight="1" thickBot="1" x14ac:dyDescent="0.3">
      <c r="A31" s="71" t="str">
        <f>$A$6</f>
        <v>CATEGORIE: FEDERALE 4 AINEES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4"/>
    </row>
    <row r="32" spans="1:23" ht="18" customHeight="1" x14ac:dyDescent="0.25">
      <c r="A32" s="74" t="s">
        <v>5</v>
      </c>
      <c r="B32" s="76" t="s">
        <v>6</v>
      </c>
      <c r="C32" s="78" t="s">
        <v>7</v>
      </c>
      <c r="D32" s="68" t="s">
        <v>8</v>
      </c>
      <c r="E32" s="70"/>
      <c r="F32" s="68" t="s">
        <v>9</v>
      </c>
      <c r="G32" s="70"/>
      <c r="H32" s="68" t="s">
        <v>10</v>
      </c>
      <c r="I32" s="70"/>
      <c r="J32" s="68" t="s">
        <v>11</v>
      </c>
      <c r="K32" s="70"/>
      <c r="L32" s="6" t="s">
        <v>12</v>
      </c>
      <c r="M32" s="4"/>
    </row>
    <row r="33" spans="1:14" ht="18" customHeight="1" x14ac:dyDescent="0.25">
      <c r="A33" s="75"/>
      <c r="B33" s="77"/>
      <c r="C33" s="79"/>
      <c r="D33" s="7" t="s">
        <v>14</v>
      </c>
      <c r="E33" s="8" t="s">
        <v>15</v>
      </c>
      <c r="F33" s="7" t="s">
        <v>14</v>
      </c>
      <c r="G33" s="8" t="s">
        <v>15</v>
      </c>
      <c r="H33" s="7" t="s">
        <v>14</v>
      </c>
      <c r="I33" s="8" t="s">
        <v>15</v>
      </c>
      <c r="J33" s="7" t="s">
        <v>14</v>
      </c>
      <c r="K33" s="8" t="s">
        <v>15</v>
      </c>
      <c r="L33" s="9"/>
      <c r="M33" s="4"/>
    </row>
    <row r="34" spans="1:14" ht="18" customHeight="1" x14ac:dyDescent="0.2">
      <c r="A34" s="58" t="s">
        <v>134</v>
      </c>
      <c r="B34" s="58" t="s">
        <v>135</v>
      </c>
      <c r="C34" s="59">
        <v>1353572</v>
      </c>
      <c r="D34" s="14">
        <v>3</v>
      </c>
      <c r="E34" s="15">
        <v>13.3</v>
      </c>
      <c r="F34" s="16">
        <v>3</v>
      </c>
      <c r="G34" s="15">
        <v>13.85</v>
      </c>
      <c r="H34" s="16">
        <v>2</v>
      </c>
      <c r="I34" s="15">
        <v>13.5</v>
      </c>
      <c r="J34" s="16">
        <v>2</v>
      </c>
      <c r="K34" s="15">
        <v>14.05</v>
      </c>
      <c r="L34" s="17">
        <f t="shared" ref="L34:L45" si="16">SUM($E34+$G34+$I34+$K34)</f>
        <v>54.7</v>
      </c>
      <c r="M34" s="18"/>
    </row>
    <row r="35" spans="1:14" ht="18" customHeight="1" x14ac:dyDescent="0.2">
      <c r="A35" s="58" t="s">
        <v>136</v>
      </c>
      <c r="B35" s="58" t="s">
        <v>137</v>
      </c>
      <c r="C35" s="60">
        <v>1240295</v>
      </c>
      <c r="D35" s="24">
        <v>5</v>
      </c>
      <c r="E35" s="25">
        <v>16.75</v>
      </c>
      <c r="F35" s="26">
        <v>5</v>
      </c>
      <c r="G35" s="25">
        <v>18.399999999999999</v>
      </c>
      <c r="H35" s="26">
        <v>4</v>
      </c>
      <c r="I35" s="25">
        <v>15.8</v>
      </c>
      <c r="J35" s="26">
        <v>4</v>
      </c>
      <c r="K35" s="25">
        <v>13.5</v>
      </c>
      <c r="L35" s="27">
        <f t="shared" si="16"/>
        <v>64.45</v>
      </c>
      <c r="M35" s="18"/>
    </row>
    <row r="36" spans="1:14" ht="18" customHeight="1" x14ac:dyDescent="0.2">
      <c r="A36" s="58" t="s">
        <v>138</v>
      </c>
      <c r="B36" s="58" t="s">
        <v>139</v>
      </c>
      <c r="C36" s="59">
        <v>1139480</v>
      </c>
      <c r="D36" s="24">
        <v>5</v>
      </c>
      <c r="E36" s="25">
        <v>18.850000000000001</v>
      </c>
      <c r="F36" s="26">
        <v>5</v>
      </c>
      <c r="G36" s="25">
        <v>18.2</v>
      </c>
      <c r="H36" s="26">
        <v>4</v>
      </c>
      <c r="I36" s="25">
        <v>16.05</v>
      </c>
      <c r="J36" s="26">
        <v>4</v>
      </c>
      <c r="K36" s="25">
        <v>15.3</v>
      </c>
      <c r="L36" s="27">
        <f t="shared" si="16"/>
        <v>68.399999999999991</v>
      </c>
      <c r="M36" s="18"/>
    </row>
    <row r="37" spans="1:14" ht="18" customHeight="1" x14ac:dyDescent="0.2">
      <c r="A37" s="58" t="s">
        <v>140</v>
      </c>
      <c r="B37" s="58" t="s">
        <v>141</v>
      </c>
      <c r="C37" s="60">
        <v>1394572</v>
      </c>
      <c r="D37" s="24">
        <v>3</v>
      </c>
      <c r="E37" s="25">
        <v>14.65</v>
      </c>
      <c r="F37" s="26">
        <v>4</v>
      </c>
      <c r="G37" s="25">
        <v>15.35</v>
      </c>
      <c r="H37" s="26">
        <v>2</v>
      </c>
      <c r="I37" s="25">
        <v>14.25</v>
      </c>
      <c r="J37" s="26">
        <v>3</v>
      </c>
      <c r="K37" s="25">
        <v>13</v>
      </c>
      <c r="L37" s="27">
        <f t="shared" si="16"/>
        <v>57.25</v>
      </c>
      <c r="M37" s="18"/>
    </row>
    <row r="38" spans="1:14" ht="18" customHeight="1" x14ac:dyDescent="0.2">
      <c r="A38" s="58" t="s">
        <v>142</v>
      </c>
      <c r="B38" s="58" t="s">
        <v>143</v>
      </c>
      <c r="C38" s="59">
        <v>1394575</v>
      </c>
      <c r="D38" s="24">
        <v>3</v>
      </c>
      <c r="E38" s="25">
        <v>12.9</v>
      </c>
      <c r="F38" s="26">
        <v>3</v>
      </c>
      <c r="G38" s="25">
        <v>0</v>
      </c>
      <c r="H38" s="26">
        <v>2</v>
      </c>
      <c r="I38" s="25">
        <v>14.1</v>
      </c>
      <c r="J38" s="26">
        <v>3</v>
      </c>
      <c r="K38" s="25">
        <v>11.45</v>
      </c>
      <c r="L38" s="27">
        <f t="shared" si="16"/>
        <v>38.450000000000003</v>
      </c>
      <c r="M38" s="18"/>
    </row>
    <row r="39" spans="1:14" ht="18" customHeight="1" x14ac:dyDescent="0.2">
      <c r="A39" s="58" t="s">
        <v>144</v>
      </c>
      <c r="B39" s="58" t="s">
        <v>145</v>
      </c>
      <c r="C39" s="60">
        <v>1324857</v>
      </c>
      <c r="D39" s="24">
        <v>4</v>
      </c>
      <c r="E39" s="25">
        <v>16.25</v>
      </c>
      <c r="F39" s="26">
        <v>5</v>
      </c>
      <c r="G39" s="25">
        <v>17.7</v>
      </c>
      <c r="H39" s="26">
        <v>3</v>
      </c>
      <c r="I39" s="25">
        <v>14.25</v>
      </c>
      <c r="J39" s="26">
        <v>4</v>
      </c>
      <c r="K39" s="25">
        <v>15.7</v>
      </c>
      <c r="L39" s="27">
        <f t="shared" si="16"/>
        <v>63.900000000000006</v>
      </c>
      <c r="M39" s="18"/>
    </row>
    <row r="40" spans="1:14" ht="18" customHeight="1" x14ac:dyDescent="0.2">
      <c r="A40" s="58" t="s">
        <v>146</v>
      </c>
      <c r="B40" s="58" t="s">
        <v>147</v>
      </c>
      <c r="C40" s="59">
        <v>1174106</v>
      </c>
      <c r="D40" s="24">
        <v>3</v>
      </c>
      <c r="E40" s="25">
        <v>13.2</v>
      </c>
      <c r="F40" s="26">
        <v>3</v>
      </c>
      <c r="G40" s="25">
        <v>14.75</v>
      </c>
      <c r="H40" s="26">
        <v>3</v>
      </c>
      <c r="I40" s="25">
        <v>13.7</v>
      </c>
      <c r="J40" s="26">
        <v>3</v>
      </c>
      <c r="K40" s="25">
        <v>12.1</v>
      </c>
      <c r="L40" s="27">
        <f t="shared" si="16"/>
        <v>53.75</v>
      </c>
      <c r="M40" s="18"/>
    </row>
    <row r="41" spans="1:14" ht="18" customHeight="1" x14ac:dyDescent="0.2">
      <c r="A41" s="58" t="s">
        <v>148</v>
      </c>
      <c r="B41" s="58" t="s">
        <v>149</v>
      </c>
      <c r="C41" s="60">
        <v>1044086</v>
      </c>
      <c r="D41" s="24">
        <v>4</v>
      </c>
      <c r="E41" s="25">
        <v>15.75</v>
      </c>
      <c r="F41" s="26">
        <v>4</v>
      </c>
      <c r="G41" s="25">
        <v>16.05</v>
      </c>
      <c r="H41" s="26">
        <v>3</v>
      </c>
      <c r="I41" s="25">
        <v>14.8</v>
      </c>
      <c r="J41" s="26">
        <v>4</v>
      </c>
      <c r="K41" s="25">
        <v>15.05</v>
      </c>
      <c r="L41" s="27">
        <f t="shared" si="16"/>
        <v>61.650000000000006</v>
      </c>
      <c r="M41" s="18"/>
    </row>
    <row r="42" spans="1:14" ht="18" customHeight="1" x14ac:dyDescent="0.2">
      <c r="A42" s="58" t="s">
        <v>150</v>
      </c>
      <c r="B42" s="58" t="s">
        <v>151</v>
      </c>
      <c r="C42" s="59">
        <v>1297392</v>
      </c>
      <c r="D42" s="24">
        <v>4</v>
      </c>
      <c r="E42" s="25">
        <v>16</v>
      </c>
      <c r="F42" s="26">
        <v>5</v>
      </c>
      <c r="G42" s="25">
        <v>17.5</v>
      </c>
      <c r="H42" s="26">
        <v>3</v>
      </c>
      <c r="I42" s="25">
        <v>13.35</v>
      </c>
      <c r="J42" s="26">
        <v>4</v>
      </c>
      <c r="K42" s="25">
        <v>12.9</v>
      </c>
      <c r="L42" s="27">
        <f t="shared" si="16"/>
        <v>59.75</v>
      </c>
      <c r="M42" s="18"/>
    </row>
    <row r="43" spans="1:14" ht="18" customHeight="1" x14ac:dyDescent="0.2">
      <c r="A43" s="58" t="s">
        <v>152</v>
      </c>
      <c r="B43" s="58" t="s">
        <v>153</v>
      </c>
      <c r="C43" s="60">
        <v>1396170</v>
      </c>
      <c r="D43" s="24">
        <v>3</v>
      </c>
      <c r="E43" s="25">
        <v>13.25</v>
      </c>
      <c r="F43" s="26">
        <v>4</v>
      </c>
      <c r="G43" s="25">
        <v>16.25</v>
      </c>
      <c r="H43" s="26">
        <v>3</v>
      </c>
      <c r="I43" s="25">
        <v>13.4</v>
      </c>
      <c r="J43" s="26">
        <v>3</v>
      </c>
      <c r="K43" s="25">
        <v>11.65</v>
      </c>
      <c r="L43" s="27">
        <f t="shared" si="16"/>
        <v>54.55</v>
      </c>
      <c r="M43" s="18"/>
    </row>
    <row r="44" spans="1:14" ht="18" customHeight="1" x14ac:dyDescent="0.2">
      <c r="A44" s="21"/>
      <c r="B44" s="30"/>
      <c r="C44" s="23"/>
      <c r="D44" s="24"/>
      <c r="E44" s="25">
        <v>0</v>
      </c>
      <c r="F44" s="26"/>
      <c r="G44" s="25">
        <v>0</v>
      </c>
      <c r="H44" s="26"/>
      <c r="I44" s="25">
        <v>0</v>
      </c>
      <c r="J44" s="26"/>
      <c r="K44" s="25">
        <v>0</v>
      </c>
      <c r="L44" s="27">
        <f t="shared" si="16"/>
        <v>0</v>
      </c>
      <c r="M44" s="18"/>
    </row>
    <row r="45" spans="1:14" ht="18" customHeight="1" x14ac:dyDescent="0.2">
      <c r="A45" s="21"/>
      <c r="B45" s="30"/>
      <c r="C45" s="23"/>
      <c r="D45" s="24"/>
      <c r="E45" s="25">
        <v>0</v>
      </c>
      <c r="F45" s="26"/>
      <c r="G45" s="25">
        <v>0</v>
      </c>
      <c r="H45" s="26"/>
      <c r="I45" s="25">
        <v>0</v>
      </c>
      <c r="J45" s="26"/>
      <c r="K45" s="25">
        <v>0</v>
      </c>
      <c r="L45" s="27">
        <f t="shared" si="16"/>
        <v>0</v>
      </c>
      <c r="M45" s="18"/>
    </row>
    <row r="46" spans="1:14" ht="18" customHeight="1" x14ac:dyDescent="0.2">
      <c r="A46" s="87" t="s">
        <v>18</v>
      </c>
      <c r="B46" s="81"/>
      <c r="C46" s="88"/>
      <c r="D46" s="31"/>
      <c r="E46" s="32">
        <f>SMALL(E34:E45,1)</f>
        <v>0</v>
      </c>
      <c r="F46" s="32"/>
      <c r="G46" s="32">
        <f>SMALL(G34:G45,1)</f>
        <v>0</v>
      </c>
      <c r="H46" s="32"/>
      <c r="I46" s="32">
        <f>SMALL(I34:I45,1)</f>
        <v>0</v>
      </c>
      <c r="J46" s="32"/>
      <c r="K46" s="32">
        <f>SMALL(K34:K45,1)</f>
        <v>0</v>
      </c>
      <c r="L46" s="33"/>
      <c r="M46" s="18"/>
    </row>
    <row r="47" spans="1:14" ht="18" customHeight="1" x14ac:dyDescent="0.2">
      <c r="A47" s="87" t="s">
        <v>18</v>
      </c>
      <c r="B47" s="81"/>
      <c r="C47" s="88"/>
      <c r="D47" s="31"/>
      <c r="E47" s="32">
        <f>SMALL(E34:E45,2)</f>
        <v>0</v>
      </c>
      <c r="F47" s="32"/>
      <c r="G47" s="32">
        <f>SMALL(G34:G45,2)</f>
        <v>0</v>
      </c>
      <c r="H47" s="32"/>
      <c r="I47" s="32">
        <f>SMALL(I34:I45,2)</f>
        <v>0</v>
      </c>
      <c r="J47" s="32"/>
      <c r="K47" s="32">
        <f>SMALL(K34:K45,2)</f>
        <v>0</v>
      </c>
      <c r="L47" s="34"/>
      <c r="M47" s="35"/>
      <c r="N47" s="2"/>
    </row>
    <row r="48" spans="1:14" ht="18" customHeight="1" x14ac:dyDescent="0.2">
      <c r="A48" s="87" t="s">
        <v>18</v>
      </c>
      <c r="B48" s="81"/>
      <c r="C48" s="88"/>
      <c r="D48" s="31"/>
      <c r="E48" s="32">
        <f>SMALL(E34:E45,3)</f>
        <v>12.9</v>
      </c>
      <c r="F48" s="32"/>
      <c r="G48" s="32">
        <f>SMALL(G34:G45,3)</f>
        <v>0</v>
      </c>
      <c r="H48" s="32"/>
      <c r="I48" s="32">
        <f>SMALL(I34:I45,3)</f>
        <v>13.35</v>
      </c>
      <c r="J48" s="32"/>
      <c r="K48" s="32">
        <f>SMALL(K34:K45,3)</f>
        <v>11.45</v>
      </c>
      <c r="L48" s="34"/>
      <c r="M48" s="35" t="s">
        <v>24</v>
      </c>
      <c r="N48" s="2"/>
    </row>
    <row r="49" spans="1:14" ht="18" customHeight="1" x14ac:dyDescent="0.2">
      <c r="A49" s="87" t="s">
        <v>18</v>
      </c>
      <c r="B49" s="81"/>
      <c r="C49" s="88"/>
      <c r="D49" s="31"/>
      <c r="E49" s="32">
        <f>SMALL(E34:E45,4)</f>
        <v>13.2</v>
      </c>
      <c r="F49" s="32"/>
      <c r="G49" s="32">
        <f>SMALL(G34:G45,4)</f>
        <v>13.85</v>
      </c>
      <c r="H49" s="32"/>
      <c r="I49" s="32">
        <f>SMALL(I34:I45,4)</f>
        <v>13.4</v>
      </c>
      <c r="J49" s="32"/>
      <c r="K49" s="32">
        <f>SMALL(K34:K45,4)</f>
        <v>11.65</v>
      </c>
      <c r="L49" s="34"/>
      <c r="M49" s="36">
        <v>5</v>
      </c>
      <c r="N49" s="2"/>
    </row>
    <row r="50" spans="1:14" ht="18" customHeight="1" x14ac:dyDescent="0.2">
      <c r="A50" s="87" t="s">
        <v>18</v>
      </c>
      <c r="B50" s="81"/>
      <c r="C50" s="88"/>
      <c r="D50" s="37"/>
      <c r="E50" s="32">
        <f>SMALL(E34:E45,5)</f>
        <v>13.25</v>
      </c>
      <c r="F50" s="38"/>
      <c r="G50" s="38">
        <f>SMALL(G34:G45,5)</f>
        <v>14.75</v>
      </c>
      <c r="H50" s="38"/>
      <c r="I50" s="32">
        <f>SMALL(I34:I45,5)</f>
        <v>13.5</v>
      </c>
      <c r="J50" s="38"/>
      <c r="K50" s="38">
        <f>SMALL(K34:K45,5)</f>
        <v>12.1</v>
      </c>
      <c r="L50" s="39"/>
      <c r="M50" s="36"/>
      <c r="N50" s="2"/>
    </row>
    <row r="51" spans="1:14" ht="18" customHeight="1" x14ac:dyDescent="0.2">
      <c r="A51" s="87" t="s">
        <v>18</v>
      </c>
      <c r="B51" s="81"/>
      <c r="C51" s="88"/>
      <c r="D51" s="37"/>
      <c r="E51" s="32">
        <f>SMALL(E34:E45,6)</f>
        <v>13.3</v>
      </c>
      <c r="F51" s="38"/>
      <c r="G51" s="38">
        <f>SMALL(G34:G45,6)</f>
        <v>15.35</v>
      </c>
      <c r="H51" s="38"/>
      <c r="I51" s="38">
        <f>SMALL(I34:I45,6)</f>
        <v>13.7</v>
      </c>
      <c r="J51" s="38"/>
      <c r="K51" s="38">
        <f>SMALL(K34:K45,6)</f>
        <v>12.9</v>
      </c>
      <c r="L51" s="39"/>
      <c r="M51" s="36"/>
      <c r="N51" s="2"/>
    </row>
    <row r="52" spans="1:14" ht="18" customHeight="1" x14ac:dyDescent="0.2">
      <c r="A52" s="87" t="s">
        <v>18</v>
      </c>
      <c r="B52" s="81"/>
      <c r="C52" s="88"/>
      <c r="D52" s="37"/>
      <c r="E52" s="38">
        <f>SMALL(E34:E45,7)</f>
        <v>14.65</v>
      </c>
      <c r="F52" s="38"/>
      <c r="G52" s="38">
        <f>SMALL(G34:G45,7)</f>
        <v>16.05</v>
      </c>
      <c r="H52" s="38"/>
      <c r="I52" s="38">
        <f>SMALL(I34:I45,7)</f>
        <v>14.1</v>
      </c>
      <c r="J52" s="38"/>
      <c r="K52" s="38">
        <f>SMALL(K34:K45,7)</f>
        <v>13</v>
      </c>
      <c r="L52" s="39"/>
      <c r="M52" s="36"/>
      <c r="N52" s="2"/>
    </row>
    <row r="53" spans="1:14" ht="18" customHeight="1" thickBot="1" x14ac:dyDescent="0.3">
      <c r="A53" s="89" t="s">
        <v>19</v>
      </c>
      <c r="B53" s="72"/>
      <c r="C53" s="73"/>
      <c r="D53" s="40"/>
      <c r="E53" s="41">
        <f>SUM(E34:E45)-E46-E47-E48-E49-E50-E51-E52</f>
        <v>83.6</v>
      </c>
      <c r="F53" s="41"/>
      <c r="G53" s="41">
        <f>SUM(G34:G45)-G46-G47-G48-G49-G50-G51-G52</f>
        <v>88.050000000000026</v>
      </c>
      <c r="H53" s="41"/>
      <c r="I53" s="41">
        <f>SUM(I34:I45)-I46-I47-I48-I49-I50-I51-I52</f>
        <v>75.15000000000002</v>
      </c>
      <c r="J53" s="41"/>
      <c r="K53" s="41">
        <f>SUM(K34:K45)-K46-K47-K48-K49-K50-K51-K52</f>
        <v>73.59999999999998</v>
      </c>
      <c r="L53" s="42">
        <f>SUM($E53+$G53+$I53+$K53)</f>
        <v>320.40000000000003</v>
      </c>
      <c r="M53" s="43">
        <f>COUNTIF(D34:J45,M49)</f>
        <v>6</v>
      </c>
      <c r="N53" s="2"/>
    </row>
    <row r="54" spans="1:14" ht="18" customHeight="1" thickBot="1" x14ac:dyDescent="0.25">
      <c r="M54" s="2"/>
      <c r="N54" s="2"/>
    </row>
    <row r="55" spans="1:14" ht="18" customHeight="1" x14ac:dyDescent="0.25">
      <c r="A55" s="68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70"/>
      <c r="M55" s="4"/>
      <c r="N55" s="2"/>
    </row>
    <row r="56" spans="1:14" ht="18" customHeight="1" thickBot="1" x14ac:dyDescent="0.3">
      <c r="A56" s="71" t="str">
        <f>$A$6</f>
        <v>CATEGORIE: FEDERALE 4 AINEES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3"/>
      <c r="M56" s="4"/>
      <c r="N56" s="2"/>
    </row>
    <row r="57" spans="1:14" ht="18" customHeight="1" x14ac:dyDescent="0.25">
      <c r="A57" s="74" t="s">
        <v>5</v>
      </c>
      <c r="B57" s="76" t="s">
        <v>6</v>
      </c>
      <c r="C57" s="78" t="s">
        <v>7</v>
      </c>
      <c r="D57" s="68" t="s">
        <v>8</v>
      </c>
      <c r="E57" s="70"/>
      <c r="F57" s="68" t="s">
        <v>9</v>
      </c>
      <c r="G57" s="70"/>
      <c r="H57" s="68" t="s">
        <v>10</v>
      </c>
      <c r="I57" s="70"/>
      <c r="J57" s="68" t="s">
        <v>11</v>
      </c>
      <c r="K57" s="70"/>
      <c r="L57" s="6" t="s">
        <v>12</v>
      </c>
      <c r="M57" s="4"/>
      <c r="N57" s="2"/>
    </row>
    <row r="58" spans="1:14" ht="18" customHeight="1" thickBot="1" x14ac:dyDescent="0.3">
      <c r="A58" s="90"/>
      <c r="B58" s="91"/>
      <c r="C58" s="92"/>
      <c r="D58" s="7" t="s">
        <v>14</v>
      </c>
      <c r="E58" s="8" t="s">
        <v>15</v>
      </c>
      <c r="F58" s="7" t="s">
        <v>14</v>
      </c>
      <c r="G58" s="8" t="s">
        <v>15</v>
      </c>
      <c r="H58" s="7" t="s">
        <v>14</v>
      </c>
      <c r="I58" s="8" t="s">
        <v>15</v>
      </c>
      <c r="J58" s="7" t="s">
        <v>14</v>
      </c>
      <c r="K58" s="8" t="s">
        <v>15</v>
      </c>
      <c r="L58" s="9"/>
      <c r="M58" s="4"/>
      <c r="N58" s="2"/>
    </row>
    <row r="59" spans="1:14" ht="18" customHeight="1" thickBot="1" x14ac:dyDescent="0.25">
      <c r="A59" s="11"/>
      <c r="B59" s="12"/>
      <c r="C59" s="13"/>
      <c r="D59" s="14"/>
      <c r="E59" s="15">
        <v>0</v>
      </c>
      <c r="F59" s="16"/>
      <c r="G59" s="15">
        <v>0</v>
      </c>
      <c r="H59" s="16"/>
      <c r="I59" s="15">
        <v>0</v>
      </c>
      <c r="J59" s="16"/>
      <c r="K59" s="15">
        <v>0</v>
      </c>
      <c r="L59" s="17">
        <f t="shared" ref="L59:L70" si="17">SUM($E59+$G59+$I59+$K59)</f>
        <v>0</v>
      </c>
      <c r="M59" s="18"/>
      <c r="N59" s="2"/>
    </row>
    <row r="60" spans="1:14" ht="18" customHeight="1" x14ac:dyDescent="0.2">
      <c r="A60" s="21"/>
      <c r="B60" s="22"/>
      <c r="C60" s="23"/>
      <c r="D60" s="24"/>
      <c r="E60" s="25">
        <v>0</v>
      </c>
      <c r="F60" s="26"/>
      <c r="G60" s="25">
        <v>0</v>
      </c>
      <c r="H60" s="26"/>
      <c r="I60" s="25">
        <v>0</v>
      </c>
      <c r="J60" s="26"/>
      <c r="K60" s="25">
        <v>0</v>
      </c>
      <c r="L60" s="27">
        <f t="shared" si="17"/>
        <v>0</v>
      </c>
      <c r="M60" s="18"/>
      <c r="N60" s="2"/>
    </row>
    <row r="61" spans="1:14" ht="18" customHeight="1" x14ac:dyDescent="0.2">
      <c r="A61" s="21"/>
      <c r="B61" s="22"/>
      <c r="C61" s="23"/>
      <c r="D61" s="24"/>
      <c r="E61" s="25">
        <v>0</v>
      </c>
      <c r="F61" s="26"/>
      <c r="G61" s="25">
        <v>0</v>
      </c>
      <c r="H61" s="26"/>
      <c r="I61" s="25">
        <v>0</v>
      </c>
      <c r="J61" s="26"/>
      <c r="K61" s="25">
        <v>0</v>
      </c>
      <c r="L61" s="27">
        <f t="shared" si="17"/>
        <v>0</v>
      </c>
      <c r="M61" s="18"/>
      <c r="N61" s="2"/>
    </row>
    <row r="62" spans="1:14" ht="18" customHeight="1" x14ac:dyDescent="0.2">
      <c r="A62" s="21"/>
      <c r="B62" s="22"/>
      <c r="C62" s="23"/>
      <c r="D62" s="24"/>
      <c r="E62" s="25">
        <v>0</v>
      </c>
      <c r="F62" s="26"/>
      <c r="G62" s="25">
        <v>0</v>
      </c>
      <c r="H62" s="26"/>
      <c r="I62" s="25">
        <v>0</v>
      </c>
      <c r="J62" s="26"/>
      <c r="K62" s="25">
        <v>0</v>
      </c>
      <c r="L62" s="27">
        <f t="shared" si="17"/>
        <v>0</v>
      </c>
      <c r="M62" s="18"/>
      <c r="N62" s="2"/>
    </row>
    <row r="63" spans="1:14" ht="18" customHeight="1" x14ac:dyDescent="0.2">
      <c r="A63" s="21"/>
      <c r="B63" s="22"/>
      <c r="C63" s="28"/>
      <c r="D63" s="24"/>
      <c r="E63" s="25">
        <v>0</v>
      </c>
      <c r="F63" s="26"/>
      <c r="G63" s="25">
        <v>0</v>
      </c>
      <c r="H63" s="26"/>
      <c r="I63" s="25">
        <v>0</v>
      </c>
      <c r="J63" s="26"/>
      <c r="K63" s="25">
        <v>0</v>
      </c>
      <c r="L63" s="27">
        <f t="shared" si="17"/>
        <v>0</v>
      </c>
      <c r="M63" s="18"/>
      <c r="N63" s="2"/>
    </row>
    <row r="64" spans="1:14" ht="18" customHeight="1" x14ac:dyDescent="0.2">
      <c r="A64" s="21"/>
      <c r="B64" s="22"/>
      <c r="C64" s="23"/>
      <c r="D64" s="24"/>
      <c r="E64" s="25">
        <v>0</v>
      </c>
      <c r="F64" s="26"/>
      <c r="G64" s="25">
        <v>0</v>
      </c>
      <c r="H64" s="26"/>
      <c r="I64" s="25">
        <v>0</v>
      </c>
      <c r="J64" s="26"/>
      <c r="K64" s="25">
        <v>0</v>
      </c>
      <c r="L64" s="27">
        <f t="shared" si="17"/>
        <v>0</v>
      </c>
      <c r="M64" s="18"/>
      <c r="N64" s="2"/>
    </row>
    <row r="65" spans="1:14" ht="18" customHeight="1" x14ac:dyDescent="0.2">
      <c r="A65" s="21"/>
      <c r="B65" s="22"/>
      <c r="C65" s="28"/>
      <c r="D65" s="24"/>
      <c r="E65" s="25">
        <v>0</v>
      </c>
      <c r="F65" s="26"/>
      <c r="G65" s="25">
        <v>0</v>
      </c>
      <c r="H65" s="26"/>
      <c r="I65" s="25">
        <v>0</v>
      </c>
      <c r="J65" s="26"/>
      <c r="K65" s="25">
        <v>0</v>
      </c>
      <c r="L65" s="27">
        <f t="shared" si="17"/>
        <v>0</v>
      </c>
      <c r="M65" s="18"/>
      <c r="N65" s="2"/>
    </row>
    <row r="66" spans="1:14" ht="18" customHeight="1" x14ac:dyDescent="0.2">
      <c r="A66" s="21"/>
      <c r="B66" s="22"/>
      <c r="C66" s="23"/>
      <c r="D66" s="24"/>
      <c r="E66" s="25">
        <v>0</v>
      </c>
      <c r="F66" s="26"/>
      <c r="G66" s="25">
        <v>0</v>
      </c>
      <c r="H66" s="26"/>
      <c r="I66" s="25">
        <v>0</v>
      </c>
      <c r="J66" s="26"/>
      <c r="K66" s="25">
        <v>0</v>
      </c>
      <c r="L66" s="27">
        <f t="shared" si="17"/>
        <v>0</v>
      </c>
      <c r="M66" s="18"/>
      <c r="N66" s="2"/>
    </row>
    <row r="67" spans="1:14" ht="18" customHeight="1" thickBot="1" x14ac:dyDescent="0.25">
      <c r="A67" s="21"/>
      <c r="B67" s="22"/>
      <c r="C67" s="29"/>
      <c r="D67" s="24"/>
      <c r="E67" s="25">
        <v>0</v>
      </c>
      <c r="F67" s="26"/>
      <c r="G67" s="25">
        <v>0</v>
      </c>
      <c r="H67" s="26"/>
      <c r="I67" s="25">
        <v>0</v>
      </c>
      <c r="J67" s="26"/>
      <c r="K67" s="25">
        <v>0</v>
      </c>
      <c r="L67" s="27">
        <f t="shared" si="17"/>
        <v>0</v>
      </c>
      <c r="M67" s="18"/>
      <c r="N67" s="2"/>
    </row>
    <row r="68" spans="1:14" ht="18" customHeight="1" thickBot="1" x14ac:dyDescent="0.25">
      <c r="A68" s="21"/>
      <c r="B68" s="22"/>
      <c r="C68" s="29"/>
      <c r="D68" s="24"/>
      <c r="E68" s="25">
        <v>0</v>
      </c>
      <c r="F68" s="26"/>
      <c r="G68" s="25">
        <v>0</v>
      </c>
      <c r="H68" s="26"/>
      <c r="I68" s="25">
        <v>0</v>
      </c>
      <c r="J68" s="26"/>
      <c r="K68" s="25">
        <v>0</v>
      </c>
      <c r="L68" s="27">
        <f t="shared" si="17"/>
        <v>0</v>
      </c>
      <c r="M68" s="18"/>
      <c r="N68" s="2"/>
    </row>
    <row r="69" spans="1:14" ht="18" customHeight="1" x14ac:dyDescent="0.2">
      <c r="A69" s="21"/>
      <c r="B69" s="30"/>
      <c r="C69" s="23"/>
      <c r="D69" s="24"/>
      <c r="E69" s="25">
        <v>0</v>
      </c>
      <c r="F69" s="26"/>
      <c r="G69" s="25">
        <v>0</v>
      </c>
      <c r="H69" s="26"/>
      <c r="I69" s="25">
        <v>0</v>
      </c>
      <c r="J69" s="26"/>
      <c r="K69" s="25">
        <v>0</v>
      </c>
      <c r="L69" s="27">
        <f t="shared" si="17"/>
        <v>0</v>
      </c>
      <c r="M69" s="18"/>
      <c r="N69" s="2"/>
    </row>
    <row r="70" spans="1:14" ht="18" customHeight="1" x14ac:dyDescent="0.2">
      <c r="A70" s="21"/>
      <c r="B70" s="30"/>
      <c r="C70" s="23"/>
      <c r="D70" s="24"/>
      <c r="E70" s="25">
        <v>0</v>
      </c>
      <c r="F70" s="26"/>
      <c r="G70" s="25">
        <v>0</v>
      </c>
      <c r="H70" s="26"/>
      <c r="I70" s="25">
        <v>0</v>
      </c>
      <c r="J70" s="26"/>
      <c r="K70" s="25">
        <v>0</v>
      </c>
      <c r="L70" s="27">
        <f t="shared" si="17"/>
        <v>0</v>
      </c>
      <c r="M70" s="18"/>
      <c r="N70" s="2"/>
    </row>
    <row r="71" spans="1:14" ht="18" customHeight="1" x14ac:dyDescent="0.2">
      <c r="A71" s="87" t="s">
        <v>18</v>
      </c>
      <c r="B71" s="81"/>
      <c r="C71" s="88"/>
      <c r="D71" s="31"/>
      <c r="E71" s="32">
        <f>SMALL(E59:E70,1)</f>
        <v>0</v>
      </c>
      <c r="F71" s="32"/>
      <c r="G71" s="32">
        <f>SMALL(G59:G70,1)</f>
        <v>0</v>
      </c>
      <c r="H71" s="32"/>
      <c r="I71" s="32">
        <f>SMALL(I59:I70,1)</f>
        <v>0</v>
      </c>
      <c r="J71" s="32"/>
      <c r="K71" s="32">
        <f>SMALL(K59:K70,1)</f>
        <v>0</v>
      </c>
      <c r="L71" s="33"/>
      <c r="M71" s="18"/>
      <c r="N71" s="2"/>
    </row>
    <row r="72" spans="1:14" ht="18" customHeight="1" x14ac:dyDescent="0.2">
      <c r="A72" s="87" t="s">
        <v>18</v>
      </c>
      <c r="B72" s="81"/>
      <c r="C72" s="88"/>
      <c r="D72" s="31"/>
      <c r="E72" s="32">
        <f>SMALL(E59:E70,2)</f>
        <v>0</v>
      </c>
      <c r="F72" s="32"/>
      <c r="G72" s="32">
        <f>SMALL(G59:G70,2)</f>
        <v>0</v>
      </c>
      <c r="H72" s="32"/>
      <c r="I72" s="32">
        <f>SMALL(I59:I70,2)</f>
        <v>0</v>
      </c>
      <c r="J72" s="32"/>
      <c r="K72" s="32">
        <f>SMALL(K59:K70,2)</f>
        <v>0</v>
      </c>
      <c r="L72" s="34"/>
      <c r="M72" s="18"/>
      <c r="N72" s="2"/>
    </row>
    <row r="73" spans="1:14" ht="18" customHeight="1" x14ac:dyDescent="0.2">
      <c r="A73" s="87" t="s">
        <v>18</v>
      </c>
      <c r="B73" s="81"/>
      <c r="C73" s="88"/>
      <c r="D73" s="31"/>
      <c r="E73" s="32">
        <f>SMALL(E59:E70,3)</f>
        <v>0</v>
      </c>
      <c r="F73" s="32"/>
      <c r="G73" s="32">
        <f>SMALL(G59:G70,3)</f>
        <v>0</v>
      </c>
      <c r="H73" s="32"/>
      <c r="I73" s="32">
        <f>SMALL(I59:I70,3)</f>
        <v>0</v>
      </c>
      <c r="J73" s="32"/>
      <c r="K73" s="32">
        <f>SMALL(K59:K70,3)</f>
        <v>0</v>
      </c>
      <c r="L73" s="34"/>
      <c r="M73" s="18"/>
      <c r="N73" s="2"/>
    </row>
    <row r="74" spans="1:14" ht="18" customHeight="1" x14ac:dyDescent="0.2">
      <c r="A74" s="87" t="s">
        <v>18</v>
      </c>
      <c r="B74" s="81"/>
      <c r="C74" s="88"/>
      <c r="D74" s="31"/>
      <c r="E74" s="32">
        <f>SMALL(E59:E70,4)</f>
        <v>0</v>
      </c>
      <c r="F74" s="32"/>
      <c r="G74" s="32">
        <f>SMALL(G59:G70,4)</f>
        <v>0</v>
      </c>
      <c r="H74" s="32"/>
      <c r="I74" s="32">
        <f>SMALL(I59:I70,4)</f>
        <v>0</v>
      </c>
      <c r="J74" s="32"/>
      <c r="K74" s="32">
        <f>SMALL(K59:K70,4)</f>
        <v>0</v>
      </c>
      <c r="L74" s="34"/>
      <c r="M74" s="18"/>
      <c r="N74" s="2"/>
    </row>
    <row r="75" spans="1:14" ht="18" customHeight="1" x14ac:dyDescent="0.2">
      <c r="A75" s="87" t="s">
        <v>18</v>
      </c>
      <c r="B75" s="81"/>
      <c r="C75" s="88"/>
      <c r="D75" s="37"/>
      <c r="E75" s="32">
        <f>SMALL(E59:E70,5)</f>
        <v>0</v>
      </c>
      <c r="F75" s="38"/>
      <c r="G75" s="38">
        <f>SMALL(G59:G70,5)</f>
        <v>0</v>
      </c>
      <c r="H75" s="38"/>
      <c r="I75" s="32">
        <f>SMALL(I59:I70,5)</f>
        <v>0</v>
      </c>
      <c r="J75" s="38"/>
      <c r="K75" s="38">
        <f>SMALL(K59:K70,5)</f>
        <v>0</v>
      </c>
      <c r="L75" s="39"/>
      <c r="M75" s="35"/>
      <c r="N75" s="2"/>
    </row>
    <row r="76" spans="1:14" ht="18" customHeight="1" x14ac:dyDescent="0.2">
      <c r="A76" s="87" t="s">
        <v>18</v>
      </c>
      <c r="B76" s="81"/>
      <c r="C76" s="88"/>
      <c r="D76" s="37"/>
      <c r="E76" s="32">
        <f>SMALL(E59:E70,6)</f>
        <v>0</v>
      </c>
      <c r="F76" s="38"/>
      <c r="G76" s="38">
        <f>SMALL(G59:G70,6)</f>
        <v>0</v>
      </c>
      <c r="H76" s="38"/>
      <c r="I76" s="38">
        <f>SMALL(I59:I70,6)</f>
        <v>0</v>
      </c>
      <c r="J76" s="38"/>
      <c r="K76" s="38">
        <f>SMALL(K59:K70,6)</f>
        <v>0</v>
      </c>
      <c r="L76" s="39"/>
      <c r="M76" s="35" t="s">
        <v>24</v>
      </c>
      <c r="N76" s="2"/>
    </row>
    <row r="77" spans="1:14" ht="18" customHeight="1" x14ac:dyDescent="0.2">
      <c r="A77" s="87" t="s">
        <v>18</v>
      </c>
      <c r="B77" s="81"/>
      <c r="C77" s="88"/>
      <c r="D77" s="37"/>
      <c r="E77" s="38">
        <f>SMALL(E59:E70,7)</f>
        <v>0</v>
      </c>
      <c r="F77" s="38"/>
      <c r="G77" s="38">
        <f>SMALL(G59:G70,7)</f>
        <v>0</v>
      </c>
      <c r="H77" s="38"/>
      <c r="I77" s="38">
        <f>SMALL(I59:I70,7)</f>
        <v>0</v>
      </c>
      <c r="J77" s="38"/>
      <c r="K77" s="38">
        <f>SMALL(K59:K70,7)</f>
        <v>0</v>
      </c>
      <c r="L77" s="39"/>
      <c r="M77" s="36">
        <v>5</v>
      </c>
      <c r="N77" s="2"/>
    </row>
    <row r="78" spans="1:14" ht="18" customHeight="1" thickBot="1" x14ac:dyDescent="0.3">
      <c r="A78" s="89" t="s">
        <v>19</v>
      </c>
      <c r="B78" s="72"/>
      <c r="C78" s="73"/>
      <c r="D78" s="40"/>
      <c r="E78" s="41">
        <f>SUM(E59:E70)-E71-E72-E73-E74-E75-E76-E77</f>
        <v>0</v>
      </c>
      <c r="F78" s="41"/>
      <c r="G78" s="41">
        <f>SUM(G59:G70)-G71-G72-G73-G74-G75-G76-G77</f>
        <v>0</v>
      </c>
      <c r="H78" s="41"/>
      <c r="I78" s="41">
        <f>SUM(I59:I70)-I71-I72-I73-I74-I75-I76-I77</f>
        <v>0</v>
      </c>
      <c r="J78" s="41"/>
      <c r="K78" s="41">
        <f>SUM(K59:K70)-K71-K72-K73-K74-K75-K76-K77</f>
        <v>0</v>
      </c>
      <c r="L78" s="42">
        <f>SUM($E78+$G78+$I78+$K78)</f>
        <v>0</v>
      </c>
      <c r="M78" s="43">
        <f>COUNTIF(D59:J70,M77)</f>
        <v>0</v>
      </c>
      <c r="N78" s="2"/>
    </row>
    <row r="79" spans="1:14" ht="18" customHeight="1" thickBot="1" x14ac:dyDescent="0.25">
      <c r="M79" s="2"/>
      <c r="N79" s="2"/>
    </row>
    <row r="80" spans="1:14" ht="18" customHeight="1" x14ac:dyDescent="0.25">
      <c r="A80" s="68" t="s">
        <v>16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70"/>
      <c r="M80" s="4"/>
      <c r="N80" s="2"/>
    </row>
    <row r="81" spans="1:14" ht="18" customHeight="1" thickBot="1" x14ac:dyDescent="0.3">
      <c r="A81" s="71" t="str">
        <f>$A$6</f>
        <v>CATEGORIE: FEDERALE 4 AINEES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3"/>
      <c r="M81" s="4"/>
      <c r="N81" s="2"/>
    </row>
    <row r="82" spans="1:14" ht="18" customHeight="1" x14ac:dyDescent="0.25">
      <c r="A82" s="74" t="s">
        <v>5</v>
      </c>
      <c r="B82" s="76" t="s">
        <v>6</v>
      </c>
      <c r="C82" s="78" t="s">
        <v>7</v>
      </c>
      <c r="D82" s="68" t="s">
        <v>8</v>
      </c>
      <c r="E82" s="70"/>
      <c r="F82" s="68" t="s">
        <v>9</v>
      </c>
      <c r="G82" s="70"/>
      <c r="H82" s="68" t="s">
        <v>10</v>
      </c>
      <c r="I82" s="70"/>
      <c r="J82" s="68" t="s">
        <v>11</v>
      </c>
      <c r="K82" s="70"/>
      <c r="L82" s="6" t="s">
        <v>12</v>
      </c>
      <c r="M82" s="4"/>
      <c r="N82" s="2"/>
    </row>
    <row r="83" spans="1:14" ht="18" customHeight="1" thickBot="1" x14ac:dyDescent="0.3">
      <c r="A83" s="90"/>
      <c r="B83" s="91"/>
      <c r="C83" s="92"/>
      <c r="D83" s="7" t="s">
        <v>14</v>
      </c>
      <c r="E83" s="8" t="s">
        <v>15</v>
      </c>
      <c r="F83" s="7" t="s">
        <v>14</v>
      </c>
      <c r="G83" s="8" t="s">
        <v>15</v>
      </c>
      <c r="H83" s="7" t="s">
        <v>14</v>
      </c>
      <c r="I83" s="8" t="s">
        <v>15</v>
      </c>
      <c r="J83" s="7" t="s">
        <v>14</v>
      </c>
      <c r="K83" s="8" t="s">
        <v>15</v>
      </c>
      <c r="L83" s="9"/>
      <c r="M83" s="4"/>
      <c r="N83" s="2"/>
    </row>
    <row r="84" spans="1:14" ht="18" customHeight="1" thickBot="1" x14ac:dyDescent="0.25">
      <c r="A84" s="11"/>
      <c r="B84" s="12"/>
      <c r="C84" s="13"/>
      <c r="D84" s="14"/>
      <c r="E84" s="15">
        <v>0</v>
      </c>
      <c r="F84" s="16"/>
      <c r="G84" s="15">
        <v>0</v>
      </c>
      <c r="H84" s="16"/>
      <c r="I84" s="15">
        <v>0</v>
      </c>
      <c r="J84" s="16"/>
      <c r="K84" s="15">
        <v>0</v>
      </c>
      <c r="L84" s="17">
        <f t="shared" ref="L84:L95" si="18">SUM($E84+$G84+$I84+$K84)</f>
        <v>0</v>
      </c>
      <c r="M84" s="18"/>
      <c r="N84" s="2"/>
    </row>
    <row r="85" spans="1:14" ht="18" customHeight="1" x14ac:dyDescent="0.2">
      <c r="A85" s="21"/>
      <c r="B85" s="22"/>
      <c r="C85" s="23"/>
      <c r="D85" s="24"/>
      <c r="E85" s="25">
        <v>0</v>
      </c>
      <c r="F85" s="26"/>
      <c r="G85" s="25">
        <v>0</v>
      </c>
      <c r="H85" s="26"/>
      <c r="I85" s="25">
        <v>0</v>
      </c>
      <c r="J85" s="26"/>
      <c r="K85" s="25">
        <v>0</v>
      </c>
      <c r="L85" s="27">
        <f t="shared" si="18"/>
        <v>0</v>
      </c>
      <c r="M85" s="18"/>
      <c r="N85" s="2"/>
    </row>
    <row r="86" spans="1:14" ht="18" customHeight="1" x14ac:dyDescent="0.2">
      <c r="A86" s="21"/>
      <c r="B86" s="22"/>
      <c r="C86" s="23"/>
      <c r="D86" s="24"/>
      <c r="E86" s="25">
        <v>0</v>
      </c>
      <c r="F86" s="26"/>
      <c r="G86" s="25">
        <v>0</v>
      </c>
      <c r="H86" s="26"/>
      <c r="I86" s="25">
        <v>0</v>
      </c>
      <c r="J86" s="26"/>
      <c r="K86" s="25">
        <v>0</v>
      </c>
      <c r="L86" s="27">
        <f t="shared" si="18"/>
        <v>0</v>
      </c>
      <c r="M86" s="18"/>
      <c r="N86" s="2"/>
    </row>
    <row r="87" spans="1:14" ht="18" customHeight="1" x14ac:dyDescent="0.2">
      <c r="A87" s="21"/>
      <c r="B87" s="22"/>
      <c r="C87" s="23"/>
      <c r="D87" s="24"/>
      <c r="E87" s="25">
        <v>0</v>
      </c>
      <c r="F87" s="26"/>
      <c r="G87" s="25">
        <v>0</v>
      </c>
      <c r="H87" s="26"/>
      <c r="I87" s="25">
        <v>0</v>
      </c>
      <c r="J87" s="26"/>
      <c r="K87" s="25">
        <v>0</v>
      </c>
      <c r="L87" s="27">
        <f t="shared" si="18"/>
        <v>0</v>
      </c>
      <c r="M87" s="18"/>
      <c r="N87" s="2"/>
    </row>
    <row r="88" spans="1:14" ht="18" customHeight="1" x14ac:dyDescent="0.2">
      <c r="A88" s="21"/>
      <c r="B88" s="22"/>
      <c r="C88" s="28"/>
      <c r="D88" s="24"/>
      <c r="E88" s="25">
        <v>0</v>
      </c>
      <c r="F88" s="26"/>
      <c r="G88" s="25">
        <v>0</v>
      </c>
      <c r="H88" s="26"/>
      <c r="I88" s="25">
        <v>0</v>
      </c>
      <c r="J88" s="26"/>
      <c r="K88" s="25">
        <v>0</v>
      </c>
      <c r="L88" s="27">
        <f t="shared" si="18"/>
        <v>0</v>
      </c>
      <c r="M88" s="18"/>
      <c r="N88" s="2"/>
    </row>
    <row r="89" spans="1:14" ht="18" customHeight="1" x14ac:dyDescent="0.2">
      <c r="A89" s="21"/>
      <c r="B89" s="22"/>
      <c r="C89" s="23"/>
      <c r="D89" s="24"/>
      <c r="E89" s="25">
        <v>0</v>
      </c>
      <c r="F89" s="26"/>
      <c r="G89" s="25">
        <v>0</v>
      </c>
      <c r="H89" s="26"/>
      <c r="I89" s="25">
        <v>0</v>
      </c>
      <c r="J89" s="26"/>
      <c r="K89" s="25">
        <v>0</v>
      </c>
      <c r="L89" s="27">
        <f t="shared" si="18"/>
        <v>0</v>
      </c>
      <c r="M89" s="18"/>
      <c r="N89" s="2"/>
    </row>
    <row r="90" spans="1:14" ht="18" customHeight="1" x14ac:dyDescent="0.2">
      <c r="A90" s="21"/>
      <c r="B90" s="22"/>
      <c r="C90" s="28"/>
      <c r="D90" s="24"/>
      <c r="E90" s="25">
        <v>0</v>
      </c>
      <c r="F90" s="26"/>
      <c r="G90" s="25">
        <v>0</v>
      </c>
      <c r="H90" s="26"/>
      <c r="I90" s="25">
        <v>0</v>
      </c>
      <c r="J90" s="26"/>
      <c r="K90" s="25">
        <v>0</v>
      </c>
      <c r="L90" s="27">
        <f t="shared" si="18"/>
        <v>0</v>
      </c>
      <c r="M90" s="18"/>
      <c r="N90" s="2"/>
    </row>
    <row r="91" spans="1:14" ht="18" customHeight="1" x14ac:dyDescent="0.2">
      <c r="A91" s="21"/>
      <c r="B91" s="22"/>
      <c r="C91" s="23"/>
      <c r="D91" s="24"/>
      <c r="E91" s="25">
        <v>0</v>
      </c>
      <c r="F91" s="26"/>
      <c r="G91" s="25">
        <v>0</v>
      </c>
      <c r="H91" s="26"/>
      <c r="I91" s="25">
        <v>0</v>
      </c>
      <c r="J91" s="26"/>
      <c r="K91" s="25">
        <v>0</v>
      </c>
      <c r="L91" s="27">
        <f t="shared" si="18"/>
        <v>0</v>
      </c>
      <c r="M91" s="18"/>
      <c r="N91" s="2"/>
    </row>
    <row r="92" spans="1:14" ht="18" customHeight="1" thickBot="1" x14ac:dyDescent="0.25">
      <c r="A92" s="21"/>
      <c r="B92" s="22"/>
      <c r="C92" s="29"/>
      <c r="D92" s="24"/>
      <c r="E92" s="25">
        <v>0</v>
      </c>
      <c r="F92" s="26"/>
      <c r="G92" s="25">
        <v>0</v>
      </c>
      <c r="H92" s="26"/>
      <c r="I92" s="25">
        <v>0</v>
      </c>
      <c r="J92" s="26"/>
      <c r="K92" s="25">
        <v>0</v>
      </c>
      <c r="L92" s="27">
        <f t="shared" si="18"/>
        <v>0</v>
      </c>
      <c r="M92" s="18"/>
      <c r="N92" s="2"/>
    </row>
    <row r="93" spans="1:14" ht="18" customHeight="1" thickBot="1" x14ac:dyDescent="0.25">
      <c r="A93" s="21"/>
      <c r="B93" s="22"/>
      <c r="C93" s="29"/>
      <c r="D93" s="24"/>
      <c r="E93" s="25">
        <v>0</v>
      </c>
      <c r="F93" s="26"/>
      <c r="G93" s="25">
        <v>0</v>
      </c>
      <c r="H93" s="26"/>
      <c r="I93" s="25">
        <v>0</v>
      </c>
      <c r="J93" s="26"/>
      <c r="K93" s="25">
        <v>0</v>
      </c>
      <c r="L93" s="27">
        <f t="shared" si="18"/>
        <v>0</v>
      </c>
      <c r="M93" s="18"/>
      <c r="N93" s="2"/>
    </row>
    <row r="94" spans="1:14" ht="18" customHeight="1" x14ac:dyDescent="0.2">
      <c r="A94" s="21"/>
      <c r="B94" s="30"/>
      <c r="C94" s="23"/>
      <c r="D94" s="24"/>
      <c r="E94" s="25">
        <v>0</v>
      </c>
      <c r="F94" s="26"/>
      <c r="G94" s="25">
        <v>0</v>
      </c>
      <c r="H94" s="26"/>
      <c r="I94" s="25">
        <v>0</v>
      </c>
      <c r="J94" s="26"/>
      <c r="K94" s="25">
        <v>0</v>
      </c>
      <c r="L94" s="27">
        <f t="shared" si="18"/>
        <v>0</v>
      </c>
      <c r="M94" s="18"/>
      <c r="N94" s="2"/>
    </row>
    <row r="95" spans="1:14" ht="18" customHeight="1" x14ac:dyDescent="0.2">
      <c r="A95" s="21"/>
      <c r="B95" s="30"/>
      <c r="C95" s="23"/>
      <c r="D95" s="24"/>
      <c r="E95" s="25">
        <v>0</v>
      </c>
      <c r="F95" s="26"/>
      <c r="G95" s="25">
        <v>0</v>
      </c>
      <c r="H95" s="26"/>
      <c r="I95" s="25">
        <v>0</v>
      </c>
      <c r="J95" s="26"/>
      <c r="K95" s="25">
        <v>0</v>
      </c>
      <c r="L95" s="27">
        <f t="shared" si="18"/>
        <v>0</v>
      </c>
      <c r="M95" s="18"/>
      <c r="N95" s="2"/>
    </row>
    <row r="96" spans="1:14" ht="18" customHeight="1" x14ac:dyDescent="0.2">
      <c r="A96" s="87" t="s">
        <v>18</v>
      </c>
      <c r="B96" s="81"/>
      <c r="C96" s="88"/>
      <c r="D96" s="31"/>
      <c r="E96" s="32">
        <f>SMALL(E84:E95,1)</f>
        <v>0</v>
      </c>
      <c r="F96" s="32"/>
      <c r="G96" s="32">
        <f>SMALL(G84:G95,1)</f>
        <v>0</v>
      </c>
      <c r="H96" s="32"/>
      <c r="I96" s="32">
        <f>SMALL(I84:I95,1)</f>
        <v>0</v>
      </c>
      <c r="J96" s="32"/>
      <c r="K96" s="32">
        <f>SMALL(K84:K95,1)</f>
        <v>0</v>
      </c>
      <c r="L96" s="33"/>
      <c r="M96" s="18"/>
      <c r="N96" s="2"/>
    </row>
    <row r="97" spans="1:14" ht="18" customHeight="1" x14ac:dyDescent="0.2">
      <c r="A97" s="87" t="s">
        <v>18</v>
      </c>
      <c r="B97" s="81"/>
      <c r="C97" s="88"/>
      <c r="D97" s="31"/>
      <c r="E97" s="32">
        <f>SMALL(E84:E95,2)</f>
        <v>0</v>
      </c>
      <c r="F97" s="32"/>
      <c r="G97" s="32">
        <f>SMALL(G84:G95,2)</f>
        <v>0</v>
      </c>
      <c r="H97" s="32"/>
      <c r="I97" s="32">
        <f>SMALL(I84:I95,2)</f>
        <v>0</v>
      </c>
      <c r="J97" s="32"/>
      <c r="K97" s="32">
        <f>SMALL(K84:K95,2)</f>
        <v>0</v>
      </c>
      <c r="L97" s="34"/>
      <c r="M97" s="18"/>
      <c r="N97" s="2"/>
    </row>
    <row r="98" spans="1:14" ht="18" customHeight="1" x14ac:dyDescent="0.2">
      <c r="A98" s="87" t="s">
        <v>18</v>
      </c>
      <c r="B98" s="81"/>
      <c r="C98" s="88"/>
      <c r="D98" s="31"/>
      <c r="E98" s="32">
        <f>SMALL(E84:E95,3)</f>
        <v>0</v>
      </c>
      <c r="F98" s="32"/>
      <c r="G98" s="32">
        <f>SMALL(G84:G95,3)</f>
        <v>0</v>
      </c>
      <c r="H98" s="32"/>
      <c r="I98" s="32">
        <f>SMALL(I84:I95,3)</f>
        <v>0</v>
      </c>
      <c r="J98" s="32"/>
      <c r="K98" s="32">
        <f>SMALL(K84:K95,3)</f>
        <v>0</v>
      </c>
      <c r="L98" s="34"/>
      <c r="M98" s="18"/>
      <c r="N98" s="2"/>
    </row>
    <row r="99" spans="1:14" ht="18" customHeight="1" x14ac:dyDescent="0.2">
      <c r="A99" s="87" t="s">
        <v>18</v>
      </c>
      <c r="B99" s="81"/>
      <c r="C99" s="88"/>
      <c r="D99" s="31"/>
      <c r="E99" s="32">
        <f>SMALL(E84:E95,4)</f>
        <v>0</v>
      </c>
      <c r="F99" s="32"/>
      <c r="G99" s="32">
        <f>SMALL(G84:G95,4)</f>
        <v>0</v>
      </c>
      <c r="H99" s="32"/>
      <c r="I99" s="32">
        <f>SMALL(I84:I95,4)</f>
        <v>0</v>
      </c>
      <c r="J99" s="32"/>
      <c r="K99" s="32">
        <f>SMALL(K84:K95,4)</f>
        <v>0</v>
      </c>
      <c r="L99" s="34"/>
      <c r="M99" s="18"/>
      <c r="N99" s="2"/>
    </row>
    <row r="100" spans="1:14" ht="18" customHeight="1" x14ac:dyDescent="0.2">
      <c r="A100" s="87" t="s">
        <v>18</v>
      </c>
      <c r="B100" s="81"/>
      <c r="C100" s="88"/>
      <c r="D100" s="37"/>
      <c r="E100" s="32">
        <f>SMALL(E84:E95,5)</f>
        <v>0</v>
      </c>
      <c r="F100" s="38"/>
      <c r="G100" s="38">
        <f>SMALL(G84:G95,5)</f>
        <v>0</v>
      </c>
      <c r="H100" s="38"/>
      <c r="I100" s="32">
        <f>SMALL(I84:I95,5)</f>
        <v>0</v>
      </c>
      <c r="J100" s="38"/>
      <c r="K100" s="38">
        <f>SMALL(K84:K95,5)</f>
        <v>0</v>
      </c>
      <c r="L100" s="39"/>
      <c r="M100" s="35"/>
      <c r="N100" s="2"/>
    </row>
    <row r="101" spans="1:14" ht="18" customHeight="1" x14ac:dyDescent="0.2">
      <c r="A101" s="87" t="s">
        <v>18</v>
      </c>
      <c r="B101" s="81"/>
      <c r="C101" s="88"/>
      <c r="D101" s="37"/>
      <c r="E101" s="32">
        <f>SMALL(E84:E95,6)</f>
        <v>0</v>
      </c>
      <c r="F101" s="38"/>
      <c r="G101" s="38">
        <f>SMALL(G84:G95,6)</f>
        <v>0</v>
      </c>
      <c r="H101" s="38"/>
      <c r="I101" s="38">
        <f>SMALL(I84:I95,6)</f>
        <v>0</v>
      </c>
      <c r="J101" s="38"/>
      <c r="K101" s="38">
        <f>SMALL(K84:K95,6)</f>
        <v>0</v>
      </c>
      <c r="L101" s="39"/>
      <c r="M101" s="35" t="s">
        <v>24</v>
      </c>
      <c r="N101" s="2"/>
    </row>
    <row r="102" spans="1:14" ht="18" customHeight="1" x14ac:dyDescent="0.2">
      <c r="A102" s="87" t="s">
        <v>18</v>
      </c>
      <c r="B102" s="81"/>
      <c r="C102" s="88"/>
      <c r="D102" s="37"/>
      <c r="E102" s="38">
        <f>SMALL(E84:E95,7)</f>
        <v>0</v>
      </c>
      <c r="F102" s="38"/>
      <c r="G102" s="38">
        <f>SMALL(G84:G95,7)</f>
        <v>0</v>
      </c>
      <c r="H102" s="38"/>
      <c r="I102" s="38">
        <f>SMALL(I84:I95,7)</f>
        <v>0</v>
      </c>
      <c r="J102" s="38"/>
      <c r="K102" s="38">
        <f>SMALL(K84:K95,7)</f>
        <v>0</v>
      </c>
      <c r="L102" s="39"/>
      <c r="M102" s="36">
        <v>5</v>
      </c>
      <c r="N102" s="2"/>
    </row>
    <row r="103" spans="1:14" ht="18" customHeight="1" thickBot="1" x14ac:dyDescent="0.3">
      <c r="A103" s="89" t="s">
        <v>19</v>
      </c>
      <c r="B103" s="72"/>
      <c r="C103" s="73"/>
      <c r="D103" s="40"/>
      <c r="E103" s="41">
        <f>SUM(E84:E95)-E96-E97-E98-E99-E100-E101-E102</f>
        <v>0</v>
      </c>
      <c r="F103" s="41"/>
      <c r="G103" s="41">
        <f>SUM(G84:G95)-G96-G97-G98-G99-G100-G101-G102</f>
        <v>0</v>
      </c>
      <c r="H103" s="41"/>
      <c r="I103" s="41">
        <f>SUM(I84:I95)-I96-I97-I98-I99-I100-I101-I102</f>
        <v>0</v>
      </c>
      <c r="J103" s="41"/>
      <c r="K103" s="41">
        <f>SUM(K84:K95)-K96-K97-K98-K99-K100-K101-K102</f>
        <v>0</v>
      </c>
      <c r="L103" s="42">
        <f>SUM($E103+$G103+$I103+$K103)</f>
        <v>0</v>
      </c>
      <c r="M103" s="43">
        <f>COUNTIF(D84:J95,M102)</f>
        <v>0</v>
      </c>
      <c r="N103" s="2"/>
    </row>
    <row r="104" spans="1:14" ht="18" customHeight="1" thickBot="1" x14ac:dyDescent="0.25">
      <c r="M104" s="2"/>
      <c r="N104" s="2"/>
    </row>
    <row r="105" spans="1:14" ht="18" customHeight="1" x14ac:dyDescent="0.25">
      <c r="A105" s="68" t="s">
        <v>16</v>
      </c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70"/>
      <c r="M105" s="4"/>
      <c r="N105" s="2"/>
    </row>
    <row r="106" spans="1:14" ht="18" customHeight="1" thickBot="1" x14ac:dyDescent="0.3">
      <c r="A106" s="71" t="str">
        <f>$A$6</f>
        <v>CATEGORIE: FEDERALE 4 AINEES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3"/>
      <c r="M106" s="4"/>
      <c r="N106" s="2"/>
    </row>
    <row r="107" spans="1:14" ht="18" customHeight="1" x14ac:dyDescent="0.25">
      <c r="A107" s="74" t="s">
        <v>5</v>
      </c>
      <c r="B107" s="76" t="s">
        <v>6</v>
      </c>
      <c r="C107" s="78" t="s">
        <v>7</v>
      </c>
      <c r="D107" s="68" t="s">
        <v>8</v>
      </c>
      <c r="E107" s="70"/>
      <c r="F107" s="68" t="s">
        <v>9</v>
      </c>
      <c r="G107" s="70"/>
      <c r="H107" s="68" t="s">
        <v>10</v>
      </c>
      <c r="I107" s="70"/>
      <c r="J107" s="68" t="s">
        <v>11</v>
      </c>
      <c r="K107" s="70"/>
      <c r="L107" s="6" t="s">
        <v>12</v>
      </c>
      <c r="M107" s="4"/>
      <c r="N107" s="2"/>
    </row>
    <row r="108" spans="1:14" ht="18" customHeight="1" x14ac:dyDescent="0.25">
      <c r="A108" s="90"/>
      <c r="B108" s="91"/>
      <c r="C108" s="92"/>
      <c r="D108" s="7" t="s">
        <v>14</v>
      </c>
      <c r="E108" s="8" t="s">
        <v>15</v>
      </c>
      <c r="F108" s="7" t="s">
        <v>14</v>
      </c>
      <c r="G108" s="8" t="s">
        <v>15</v>
      </c>
      <c r="H108" s="7" t="s">
        <v>14</v>
      </c>
      <c r="I108" s="8" t="s">
        <v>15</v>
      </c>
      <c r="J108" s="7" t="s">
        <v>14</v>
      </c>
      <c r="K108" s="8" t="s">
        <v>15</v>
      </c>
      <c r="L108" s="9"/>
      <c r="M108" s="4"/>
      <c r="N108" s="2"/>
    </row>
    <row r="109" spans="1:14" ht="18" customHeight="1" x14ac:dyDescent="0.2">
      <c r="A109" s="44"/>
      <c r="B109" s="44"/>
      <c r="C109" s="45"/>
      <c r="D109" s="46"/>
      <c r="E109" s="47"/>
      <c r="F109" s="48"/>
      <c r="G109" s="47"/>
      <c r="H109" s="48"/>
      <c r="I109" s="47"/>
      <c r="J109" s="48"/>
      <c r="K109" s="47"/>
      <c r="L109" s="33">
        <f t="shared" ref="L109:L120" si="19">SUM($E109+$G109+$I109+$K109)</f>
        <v>0</v>
      </c>
      <c r="M109" s="18"/>
      <c r="N109" s="2"/>
    </row>
    <row r="110" spans="1:14" ht="18" customHeight="1" x14ac:dyDescent="0.2">
      <c r="A110" s="44"/>
      <c r="B110" s="44"/>
      <c r="C110" s="45"/>
      <c r="D110" s="46"/>
      <c r="E110" s="47"/>
      <c r="F110" s="48"/>
      <c r="G110" s="47"/>
      <c r="H110" s="48"/>
      <c r="I110" s="47"/>
      <c r="J110" s="48"/>
      <c r="K110" s="47"/>
      <c r="L110" s="33">
        <f t="shared" si="19"/>
        <v>0</v>
      </c>
      <c r="M110" s="18"/>
      <c r="N110" s="2"/>
    </row>
    <row r="111" spans="1:14" ht="18" customHeight="1" x14ac:dyDescent="0.2">
      <c r="A111" s="44"/>
      <c r="B111" s="44"/>
      <c r="C111" s="45"/>
      <c r="D111" s="46"/>
      <c r="E111" s="47"/>
      <c r="F111" s="48"/>
      <c r="G111" s="47"/>
      <c r="H111" s="48"/>
      <c r="I111" s="47"/>
      <c r="J111" s="48"/>
      <c r="K111" s="47"/>
      <c r="L111" s="33">
        <f t="shared" si="19"/>
        <v>0</v>
      </c>
      <c r="M111" s="18"/>
      <c r="N111" s="2"/>
    </row>
    <row r="112" spans="1:14" ht="18" customHeight="1" x14ac:dyDescent="0.2">
      <c r="A112" s="44"/>
      <c r="B112" s="44"/>
      <c r="C112" s="49"/>
      <c r="D112" s="46"/>
      <c r="E112" s="47"/>
      <c r="F112" s="48"/>
      <c r="G112" s="47"/>
      <c r="H112" s="48"/>
      <c r="I112" s="47"/>
      <c r="J112" s="48"/>
      <c r="K112" s="47"/>
      <c r="L112" s="33">
        <f t="shared" si="19"/>
        <v>0</v>
      </c>
      <c r="M112" s="18"/>
      <c r="N112" s="2"/>
    </row>
    <row r="113" spans="1:14" ht="18" customHeight="1" x14ac:dyDescent="0.2">
      <c r="A113" s="44"/>
      <c r="B113" s="44"/>
      <c r="C113" s="50"/>
      <c r="D113" s="46"/>
      <c r="E113" s="47"/>
      <c r="F113" s="48"/>
      <c r="G113" s="47"/>
      <c r="H113" s="48"/>
      <c r="I113" s="47"/>
      <c r="J113" s="48"/>
      <c r="K113" s="47"/>
      <c r="L113" s="33">
        <f t="shared" si="19"/>
        <v>0</v>
      </c>
      <c r="M113" s="18"/>
      <c r="N113" s="2"/>
    </row>
    <row r="114" spans="1:14" ht="18" customHeight="1" x14ac:dyDescent="0.2">
      <c r="A114" s="44"/>
      <c r="B114" s="44"/>
      <c r="C114" s="45"/>
      <c r="D114" s="46"/>
      <c r="E114" s="47"/>
      <c r="F114" s="48"/>
      <c r="G114" s="47"/>
      <c r="H114" s="48"/>
      <c r="I114" s="47"/>
      <c r="J114" s="48"/>
      <c r="K114" s="47"/>
      <c r="L114" s="33">
        <f t="shared" si="19"/>
        <v>0</v>
      </c>
      <c r="M114" s="18"/>
      <c r="N114" s="2"/>
    </row>
    <row r="115" spans="1:14" ht="18" customHeight="1" x14ac:dyDescent="0.2">
      <c r="A115" s="44"/>
      <c r="B115" s="44"/>
      <c r="C115" s="50"/>
      <c r="D115" s="46"/>
      <c r="E115" s="47"/>
      <c r="F115" s="48"/>
      <c r="G115" s="47"/>
      <c r="H115" s="48"/>
      <c r="I115" s="47"/>
      <c r="J115" s="48"/>
      <c r="K115" s="47"/>
      <c r="L115" s="33">
        <f t="shared" si="19"/>
        <v>0</v>
      </c>
      <c r="M115" s="18"/>
      <c r="N115" s="2"/>
    </row>
    <row r="116" spans="1:14" ht="18" customHeight="1" x14ac:dyDescent="0.2">
      <c r="A116" s="44"/>
      <c r="B116" s="44"/>
      <c r="C116" s="45"/>
      <c r="D116" s="46"/>
      <c r="E116" s="47"/>
      <c r="F116" s="48"/>
      <c r="G116" s="47"/>
      <c r="H116" s="48"/>
      <c r="I116" s="47"/>
      <c r="J116" s="48"/>
      <c r="K116" s="47"/>
      <c r="L116" s="33">
        <f t="shared" si="19"/>
        <v>0</v>
      </c>
      <c r="M116" s="18"/>
      <c r="N116" s="2"/>
    </row>
    <row r="117" spans="1:14" ht="18" customHeight="1" x14ac:dyDescent="0.2">
      <c r="A117" s="44"/>
      <c r="B117" s="44"/>
      <c r="C117" s="45"/>
      <c r="D117" s="46"/>
      <c r="E117" s="47"/>
      <c r="F117" s="48"/>
      <c r="G117" s="47"/>
      <c r="H117" s="48"/>
      <c r="I117" s="47"/>
      <c r="J117" s="48"/>
      <c r="K117" s="47"/>
      <c r="L117" s="33">
        <f t="shared" si="19"/>
        <v>0</v>
      </c>
      <c r="M117" s="18"/>
      <c r="N117" s="2"/>
    </row>
    <row r="118" spans="1:14" ht="18" customHeight="1" x14ac:dyDescent="0.2">
      <c r="A118" s="44"/>
      <c r="B118" s="44"/>
      <c r="C118" s="45"/>
      <c r="D118" s="46"/>
      <c r="E118" s="47"/>
      <c r="F118" s="48"/>
      <c r="G118" s="47"/>
      <c r="H118" s="48"/>
      <c r="I118" s="47"/>
      <c r="J118" s="48"/>
      <c r="K118" s="47"/>
      <c r="L118" s="33">
        <f t="shared" si="19"/>
        <v>0</v>
      </c>
      <c r="M118" s="18"/>
      <c r="N118" s="2"/>
    </row>
    <row r="119" spans="1:14" ht="18" customHeight="1" x14ac:dyDescent="0.2">
      <c r="A119" s="44"/>
      <c r="B119" s="44"/>
      <c r="C119" s="51"/>
      <c r="D119" s="46"/>
      <c r="E119" s="47"/>
      <c r="F119" s="48"/>
      <c r="G119" s="47"/>
      <c r="H119" s="48"/>
      <c r="I119" s="47"/>
      <c r="J119" s="48"/>
      <c r="K119" s="47"/>
      <c r="L119" s="33">
        <f t="shared" si="19"/>
        <v>0</v>
      </c>
      <c r="M119" s="18"/>
      <c r="N119" s="2"/>
    </row>
    <row r="120" spans="1:14" ht="18" customHeight="1" x14ac:dyDescent="0.2">
      <c r="A120" s="44"/>
      <c r="B120" s="44"/>
      <c r="C120" s="51"/>
      <c r="D120" s="46"/>
      <c r="E120" s="47"/>
      <c r="F120" s="48"/>
      <c r="G120" s="47"/>
      <c r="H120" s="48"/>
      <c r="I120" s="47"/>
      <c r="J120" s="48"/>
      <c r="K120" s="47"/>
      <c r="L120" s="33">
        <f t="shared" si="19"/>
        <v>0</v>
      </c>
      <c r="M120" s="18"/>
      <c r="N120" s="2"/>
    </row>
    <row r="121" spans="1:14" ht="18" customHeight="1" x14ac:dyDescent="0.2">
      <c r="A121" s="87" t="s">
        <v>18</v>
      </c>
      <c r="B121" s="81"/>
      <c r="C121" s="88"/>
      <c r="D121" s="31"/>
      <c r="E121" s="32" t="e">
        <f>SMALL(E109:E120,1)</f>
        <v>#NUM!</v>
      </c>
      <c r="F121" s="32"/>
      <c r="G121" s="32" t="e">
        <f>SMALL(G109:G120,1)</f>
        <v>#NUM!</v>
      </c>
      <c r="H121" s="32"/>
      <c r="I121" s="32" t="e">
        <f>SMALL(I109:I120,1)</f>
        <v>#NUM!</v>
      </c>
      <c r="J121" s="32"/>
      <c r="K121" s="32" t="e">
        <f>SMALL(K109:K120,1)</f>
        <v>#NUM!</v>
      </c>
      <c r="L121" s="33"/>
      <c r="M121" s="18"/>
      <c r="N121" s="2"/>
    </row>
    <row r="122" spans="1:14" ht="18" customHeight="1" x14ac:dyDescent="0.2">
      <c r="A122" s="87" t="s">
        <v>18</v>
      </c>
      <c r="B122" s="81"/>
      <c r="C122" s="88"/>
      <c r="D122" s="31"/>
      <c r="E122" s="32" t="e">
        <f>SMALL(E109:E120,2)</f>
        <v>#NUM!</v>
      </c>
      <c r="F122" s="32"/>
      <c r="G122" s="32" t="e">
        <f>SMALL(G109:G120,2)</f>
        <v>#NUM!</v>
      </c>
      <c r="H122" s="32"/>
      <c r="I122" s="32" t="e">
        <f>SMALL(I109:I120,2)</f>
        <v>#NUM!</v>
      </c>
      <c r="J122" s="32"/>
      <c r="K122" s="32" t="e">
        <f>SMALL(K109:K120,2)</f>
        <v>#NUM!</v>
      </c>
      <c r="L122" s="34"/>
      <c r="M122" s="18"/>
      <c r="N122" s="2"/>
    </row>
    <row r="123" spans="1:14" ht="18" customHeight="1" x14ac:dyDescent="0.2">
      <c r="A123" s="87" t="s">
        <v>18</v>
      </c>
      <c r="B123" s="81"/>
      <c r="C123" s="88"/>
      <c r="D123" s="31"/>
      <c r="E123" s="32" t="e">
        <f>SMALL(E109:E120,3)</f>
        <v>#NUM!</v>
      </c>
      <c r="F123" s="32"/>
      <c r="G123" s="32" t="e">
        <f>SMALL(G109:G120,3)</f>
        <v>#NUM!</v>
      </c>
      <c r="H123" s="32"/>
      <c r="I123" s="32" t="e">
        <f>SMALL(I109:I120,3)</f>
        <v>#NUM!</v>
      </c>
      <c r="J123" s="32"/>
      <c r="K123" s="32" t="e">
        <f>SMALL(K109:K120,3)</f>
        <v>#NUM!</v>
      </c>
      <c r="L123" s="34"/>
      <c r="M123" s="18"/>
      <c r="N123" s="2"/>
    </row>
    <row r="124" spans="1:14" ht="18" customHeight="1" x14ac:dyDescent="0.2">
      <c r="A124" s="87" t="s">
        <v>18</v>
      </c>
      <c r="B124" s="81"/>
      <c r="C124" s="88"/>
      <c r="D124" s="31"/>
      <c r="E124" s="32" t="e">
        <f>SMALL(E109:E120,4)</f>
        <v>#NUM!</v>
      </c>
      <c r="F124" s="32"/>
      <c r="G124" s="32" t="e">
        <f>SMALL(G109:G120,4)</f>
        <v>#NUM!</v>
      </c>
      <c r="H124" s="32"/>
      <c r="I124" s="32" t="e">
        <f>SMALL(I109:I120,4)</f>
        <v>#NUM!</v>
      </c>
      <c r="J124" s="32"/>
      <c r="K124" s="32" t="e">
        <f>SMALL(K109:K120,4)</f>
        <v>#NUM!</v>
      </c>
      <c r="L124" s="34"/>
      <c r="M124" s="18"/>
      <c r="N124" s="2"/>
    </row>
    <row r="125" spans="1:14" ht="18" customHeight="1" x14ac:dyDescent="0.2">
      <c r="A125" s="87" t="s">
        <v>18</v>
      </c>
      <c r="B125" s="81"/>
      <c r="C125" s="88"/>
      <c r="D125" s="37"/>
      <c r="E125" s="32" t="e">
        <f>SMALL(E109:E120,5)</f>
        <v>#NUM!</v>
      </c>
      <c r="F125" s="38"/>
      <c r="G125" s="38" t="e">
        <f>SMALL(G109:G120,5)</f>
        <v>#NUM!</v>
      </c>
      <c r="H125" s="38"/>
      <c r="I125" s="32" t="e">
        <f>SMALL(I109:I120,5)</f>
        <v>#NUM!</v>
      </c>
      <c r="J125" s="38"/>
      <c r="K125" s="38" t="e">
        <f>SMALL(K109:K120,5)</f>
        <v>#NUM!</v>
      </c>
      <c r="L125" s="39"/>
      <c r="M125" s="35"/>
      <c r="N125" s="2"/>
    </row>
    <row r="126" spans="1:14" ht="18" customHeight="1" x14ac:dyDescent="0.2">
      <c r="A126" s="87" t="s">
        <v>18</v>
      </c>
      <c r="B126" s="81"/>
      <c r="C126" s="88"/>
      <c r="D126" s="37"/>
      <c r="E126" s="32" t="e">
        <f>SMALL(E109:E120,6)</f>
        <v>#NUM!</v>
      </c>
      <c r="F126" s="38"/>
      <c r="G126" s="38" t="e">
        <f>SMALL(G109:G120,6)</f>
        <v>#NUM!</v>
      </c>
      <c r="H126" s="38"/>
      <c r="I126" s="38" t="e">
        <f>SMALL(I109:I120,6)</f>
        <v>#NUM!</v>
      </c>
      <c r="J126" s="38"/>
      <c r="K126" s="38" t="e">
        <f>SMALL(K109:K120,6)</f>
        <v>#NUM!</v>
      </c>
      <c r="L126" s="39"/>
      <c r="M126" s="35" t="s">
        <v>24</v>
      </c>
      <c r="N126" s="2"/>
    </row>
    <row r="127" spans="1:14" ht="18" customHeight="1" x14ac:dyDescent="0.2">
      <c r="A127" s="87" t="s">
        <v>18</v>
      </c>
      <c r="B127" s="81"/>
      <c r="C127" s="88"/>
      <c r="D127" s="37"/>
      <c r="E127" s="38" t="e">
        <f>SMALL(E109:E120,7)</f>
        <v>#NUM!</v>
      </c>
      <c r="F127" s="38"/>
      <c r="G127" s="38" t="e">
        <f>SMALL(G109:G120,7)</f>
        <v>#NUM!</v>
      </c>
      <c r="H127" s="38"/>
      <c r="I127" s="38" t="e">
        <f>SMALL(I109:I120,7)</f>
        <v>#NUM!</v>
      </c>
      <c r="J127" s="38"/>
      <c r="K127" s="38" t="e">
        <f>SMALL(K109:K120,7)</f>
        <v>#NUM!</v>
      </c>
      <c r="L127" s="39"/>
      <c r="M127" s="36">
        <v>5</v>
      </c>
      <c r="N127" s="2"/>
    </row>
    <row r="128" spans="1:14" ht="18" customHeight="1" thickBot="1" x14ac:dyDescent="0.3">
      <c r="A128" s="89" t="s">
        <v>19</v>
      </c>
      <c r="B128" s="72"/>
      <c r="C128" s="73"/>
      <c r="D128" s="40"/>
      <c r="E128" s="41" t="e">
        <f>SUM(E109:E120)-E121-E122-E123-E124-E125-E126-E127</f>
        <v>#NUM!</v>
      </c>
      <c r="F128" s="41"/>
      <c r="G128" s="41" t="e">
        <f>SUM(G109:G120)-G121-G122-G123-G124-G125-G126-G127</f>
        <v>#NUM!</v>
      </c>
      <c r="H128" s="41"/>
      <c r="I128" s="41" t="e">
        <f>SUM(I109:I120)-I121-I122-I123-I124-I125-I126-I127</f>
        <v>#NUM!</v>
      </c>
      <c r="J128" s="41"/>
      <c r="K128" s="41" t="e">
        <f>SUM(K109:K120)-K121-K122-K123-K124-K125-K126-K127</f>
        <v>#NUM!</v>
      </c>
      <c r="L128" s="42" t="e">
        <f>SUM($E128+$G128+$I128+$K128)</f>
        <v>#NUM!</v>
      </c>
      <c r="M128" s="43">
        <f>COUNTIF(D109:J120,M127)</f>
        <v>0</v>
      </c>
      <c r="N128" s="2"/>
    </row>
    <row r="129" spans="1:14" ht="18" customHeight="1" thickBot="1" x14ac:dyDescent="0.25">
      <c r="M129" s="2"/>
      <c r="N129" s="2"/>
    </row>
    <row r="130" spans="1:14" ht="18" customHeight="1" x14ac:dyDescent="0.25">
      <c r="A130" s="68" t="s">
        <v>16</v>
      </c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70"/>
      <c r="M130" s="4"/>
      <c r="N130" s="2"/>
    </row>
    <row r="131" spans="1:14" ht="18" customHeight="1" thickBot="1" x14ac:dyDescent="0.3">
      <c r="A131" s="71" t="str">
        <f>$A$6</f>
        <v>CATEGORIE: FEDERALE 4 AINEES</v>
      </c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3"/>
      <c r="M131" s="4"/>
      <c r="N131" s="2"/>
    </row>
    <row r="132" spans="1:14" ht="18" customHeight="1" x14ac:dyDescent="0.25">
      <c r="A132" s="74" t="s">
        <v>5</v>
      </c>
      <c r="B132" s="76" t="s">
        <v>6</v>
      </c>
      <c r="C132" s="78" t="s">
        <v>7</v>
      </c>
      <c r="D132" s="68" t="s">
        <v>8</v>
      </c>
      <c r="E132" s="70"/>
      <c r="F132" s="68" t="s">
        <v>9</v>
      </c>
      <c r="G132" s="70"/>
      <c r="H132" s="68" t="s">
        <v>10</v>
      </c>
      <c r="I132" s="70"/>
      <c r="J132" s="68" t="s">
        <v>11</v>
      </c>
      <c r="K132" s="70"/>
      <c r="L132" s="6" t="s">
        <v>12</v>
      </c>
      <c r="M132" s="4"/>
      <c r="N132" s="2"/>
    </row>
    <row r="133" spans="1:14" ht="18" customHeight="1" x14ac:dyDescent="0.25">
      <c r="A133" s="90"/>
      <c r="B133" s="91"/>
      <c r="C133" s="92"/>
      <c r="D133" s="7" t="s">
        <v>14</v>
      </c>
      <c r="E133" s="8" t="s">
        <v>15</v>
      </c>
      <c r="F133" s="7" t="s">
        <v>14</v>
      </c>
      <c r="G133" s="8" t="s">
        <v>15</v>
      </c>
      <c r="H133" s="7" t="s">
        <v>14</v>
      </c>
      <c r="I133" s="8" t="s">
        <v>15</v>
      </c>
      <c r="J133" s="7" t="s">
        <v>14</v>
      </c>
      <c r="K133" s="8" t="s">
        <v>15</v>
      </c>
      <c r="L133" s="9"/>
      <c r="M133" s="4"/>
      <c r="N133" s="2"/>
    </row>
    <row r="134" spans="1:14" ht="18" customHeight="1" x14ac:dyDescent="0.2">
      <c r="A134" s="44"/>
      <c r="B134" s="44"/>
      <c r="C134" s="45"/>
      <c r="D134" s="46"/>
      <c r="E134" s="47"/>
      <c r="F134" s="48"/>
      <c r="G134" s="47"/>
      <c r="H134" s="48"/>
      <c r="I134" s="47"/>
      <c r="J134" s="48"/>
      <c r="K134" s="47"/>
      <c r="L134" s="33">
        <f t="shared" ref="L134:L145" si="20">SUM($E134+$G134+$I134+$K134)</f>
        <v>0</v>
      </c>
      <c r="M134" s="18"/>
      <c r="N134" s="2"/>
    </row>
    <row r="135" spans="1:14" ht="18" customHeight="1" x14ac:dyDescent="0.2">
      <c r="A135" s="44"/>
      <c r="B135" s="44"/>
      <c r="C135" s="45"/>
      <c r="D135" s="46"/>
      <c r="E135" s="47"/>
      <c r="F135" s="48"/>
      <c r="G135" s="47"/>
      <c r="H135" s="48"/>
      <c r="I135" s="47"/>
      <c r="J135" s="48"/>
      <c r="K135" s="47"/>
      <c r="L135" s="33">
        <f t="shared" si="20"/>
        <v>0</v>
      </c>
      <c r="M135" s="18"/>
      <c r="N135" s="2"/>
    </row>
    <row r="136" spans="1:14" ht="18" customHeight="1" x14ac:dyDescent="0.2">
      <c r="A136" s="44"/>
      <c r="B136" s="44"/>
      <c r="C136" s="45"/>
      <c r="D136" s="46"/>
      <c r="E136" s="47"/>
      <c r="F136" s="48"/>
      <c r="G136" s="47"/>
      <c r="H136" s="48"/>
      <c r="I136" s="47"/>
      <c r="J136" s="48"/>
      <c r="K136" s="47"/>
      <c r="L136" s="33">
        <f t="shared" si="20"/>
        <v>0</v>
      </c>
      <c r="M136" s="18"/>
      <c r="N136" s="2"/>
    </row>
    <row r="137" spans="1:14" ht="18" customHeight="1" x14ac:dyDescent="0.2">
      <c r="A137" s="44"/>
      <c r="B137" s="44"/>
      <c r="C137" s="49"/>
      <c r="D137" s="46"/>
      <c r="E137" s="47"/>
      <c r="F137" s="48"/>
      <c r="G137" s="47"/>
      <c r="H137" s="48"/>
      <c r="I137" s="47"/>
      <c r="J137" s="48"/>
      <c r="K137" s="47"/>
      <c r="L137" s="33">
        <f t="shared" si="20"/>
        <v>0</v>
      </c>
      <c r="M137" s="18"/>
      <c r="N137" s="2"/>
    </row>
    <row r="138" spans="1:14" ht="18" customHeight="1" x14ac:dyDescent="0.2">
      <c r="A138" s="44"/>
      <c r="B138" s="44"/>
      <c r="C138" s="50"/>
      <c r="D138" s="46"/>
      <c r="E138" s="47"/>
      <c r="F138" s="48"/>
      <c r="G138" s="47"/>
      <c r="H138" s="48"/>
      <c r="I138" s="47"/>
      <c r="J138" s="48"/>
      <c r="K138" s="47"/>
      <c r="L138" s="33">
        <f t="shared" si="20"/>
        <v>0</v>
      </c>
      <c r="M138" s="18"/>
      <c r="N138" s="2"/>
    </row>
    <row r="139" spans="1:14" ht="18" customHeight="1" x14ac:dyDescent="0.2">
      <c r="A139" s="44"/>
      <c r="B139" s="44"/>
      <c r="C139" s="45"/>
      <c r="D139" s="46"/>
      <c r="E139" s="47"/>
      <c r="F139" s="48"/>
      <c r="G139" s="47"/>
      <c r="H139" s="48"/>
      <c r="I139" s="47"/>
      <c r="J139" s="48"/>
      <c r="K139" s="47"/>
      <c r="L139" s="33">
        <f t="shared" si="20"/>
        <v>0</v>
      </c>
      <c r="M139" s="18"/>
      <c r="N139" s="2"/>
    </row>
    <row r="140" spans="1:14" ht="18" customHeight="1" x14ac:dyDescent="0.2">
      <c r="A140" s="44"/>
      <c r="B140" s="44"/>
      <c r="C140" s="50"/>
      <c r="D140" s="46"/>
      <c r="E140" s="47"/>
      <c r="F140" s="48"/>
      <c r="G140" s="47"/>
      <c r="H140" s="48"/>
      <c r="I140" s="47"/>
      <c r="J140" s="48"/>
      <c r="K140" s="47"/>
      <c r="L140" s="33">
        <f t="shared" si="20"/>
        <v>0</v>
      </c>
      <c r="M140" s="18"/>
      <c r="N140" s="2"/>
    </row>
    <row r="141" spans="1:14" ht="18" customHeight="1" x14ac:dyDescent="0.2">
      <c r="A141" s="44"/>
      <c r="B141" s="44"/>
      <c r="C141" s="45"/>
      <c r="D141" s="46"/>
      <c r="E141" s="47"/>
      <c r="F141" s="48"/>
      <c r="G141" s="47"/>
      <c r="H141" s="48"/>
      <c r="I141" s="47"/>
      <c r="J141" s="48"/>
      <c r="K141" s="47"/>
      <c r="L141" s="33">
        <f t="shared" si="20"/>
        <v>0</v>
      </c>
      <c r="M141" s="18"/>
      <c r="N141" s="2"/>
    </row>
    <row r="142" spans="1:14" ht="18" customHeight="1" x14ac:dyDescent="0.2">
      <c r="A142" s="44"/>
      <c r="B142" s="44"/>
      <c r="C142" s="45"/>
      <c r="D142" s="46"/>
      <c r="E142" s="47"/>
      <c r="F142" s="48"/>
      <c r="G142" s="47"/>
      <c r="H142" s="48"/>
      <c r="I142" s="47"/>
      <c r="J142" s="48"/>
      <c r="K142" s="47"/>
      <c r="L142" s="33">
        <f t="shared" si="20"/>
        <v>0</v>
      </c>
      <c r="M142" s="18"/>
      <c r="N142" s="2"/>
    </row>
    <row r="143" spans="1:14" ht="18" customHeight="1" x14ac:dyDescent="0.2">
      <c r="A143" s="44"/>
      <c r="B143" s="44"/>
      <c r="C143" s="45"/>
      <c r="D143" s="46"/>
      <c r="E143" s="47"/>
      <c r="F143" s="48"/>
      <c r="G143" s="47"/>
      <c r="H143" s="48"/>
      <c r="I143" s="47"/>
      <c r="J143" s="48"/>
      <c r="K143" s="47"/>
      <c r="L143" s="33">
        <f t="shared" si="20"/>
        <v>0</v>
      </c>
      <c r="M143" s="18"/>
      <c r="N143" s="2"/>
    </row>
    <row r="144" spans="1:14" ht="18" customHeight="1" x14ac:dyDescent="0.2">
      <c r="A144" s="44"/>
      <c r="B144" s="44"/>
      <c r="C144" s="51"/>
      <c r="D144" s="46"/>
      <c r="E144" s="47"/>
      <c r="F144" s="48"/>
      <c r="G144" s="47"/>
      <c r="H144" s="48"/>
      <c r="I144" s="47"/>
      <c r="J144" s="48"/>
      <c r="K144" s="47"/>
      <c r="L144" s="33">
        <f t="shared" si="20"/>
        <v>0</v>
      </c>
      <c r="M144" s="18"/>
      <c r="N144" s="2"/>
    </row>
    <row r="145" spans="1:14" ht="18" customHeight="1" x14ac:dyDescent="0.2">
      <c r="A145" s="44"/>
      <c r="B145" s="44"/>
      <c r="C145" s="51"/>
      <c r="D145" s="46"/>
      <c r="E145" s="47"/>
      <c r="F145" s="48"/>
      <c r="G145" s="47"/>
      <c r="H145" s="48"/>
      <c r="I145" s="47"/>
      <c r="J145" s="48"/>
      <c r="K145" s="47"/>
      <c r="L145" s="33">
        <f t="shared" si="20"/>
        <v>0</v>
      </c>
      <c r="M145" s="18"/>
      <c r="N145" s="2"/>
    </row>
    <row r="146" spans="1:14" ht="18" customHeight="1" x14ac:dyDescent="0.2">
      <c r="A146" s="87" t="s">
        <v>18</v>
      </c>
      <c r="B146" s="81"/>
      <c r="C146" s="88"/>
      <c r="D146" s="31"/>
      <c r="E146" s="32" t="e">
        <f>SMALL(E134:E145,1)</f>
        <v>#NUM!</v>
      </c>
      <c r="F146" s="32"/>
      <c r="G146" s="32" t="e">
        <f>SMALL(G134:G145,1)</f>
        <v>#NUM!</v>
      </c>
      <c r="H146" s="32"/>
      <c r="I146" s="32" t="e">
        <f>SMALL(I134:I145,1)</f>
        <v>#NUM!</v>
      </c>
      <c r="J146" s="32"/>
      <c r="K146" s="32" t="e">
        <f>SMALL(K134:K145,1)</f>
        <v>#NUM!</v>
      </c>
      <c r="L146" s="33"/>
      <c r="M146" s="18"/>
      <c r="N146" s="2"/>
    </row>
    <row r="147" spans="1:14" ht="18" customHeight="1" x14ac:dyDescent="0.2">
      <c r="A147" s="87" t="s">
        <v>18</v>
      </c>
      <c r="B147" s="81"/>
      <c r="C147" s="88"/>
      <c r="D147" s="31"/>
      <c r="E147" s="32" t="e">
        <f>SMALL(E134:E145,2)</f>
        <v>#NUM!</v>
      </c>
      <c r="F147" s="32"/>
      <c r="G147" s="32" t="e">
        <f>SMALL(G134:G145,2)</f>
        <v>#NUM!</v>
      </c>
      <c r="H147" s="32"/>
      <c r="I147" s="32" t="e">
        <f>SMALL(I134:I145,2)</f>
        <v>#NUM!</v>
      </c>
      <c r="J147" s="32"/>
      <c r="K147" s="32" t="e">
        <f>SMALL(K134:K145,2)</f>
        <v>#NUM!</v>
      </c>
      <c r="L147" s="34"/>
      <c r="M147" s="18"/>
      <c r="N147" s="2"/>
    </row>
    <row r="148" spans="1:14" ht="18" customHeight="1" x14ac:dyDescent="0.2">
      <c r="A148" s="87" t="s">
        <v>18</v>
      </c>
      <c r="B148" s="81"/>
      <c r="C148" s="88"/>
      <c r="D148" s="31"/>
      <c r="E148" s="32" t="e">
        <f>SMALL(E134:E145,3)</f>
        <v>#NUM!</v>
      </c>
      <c r="F148" s="32"/>
      <c r="G148" s="32" t="e">
        <f>SMALL(G134:G145,3)</f>
        <v>#NUM!</v>
      </c>
      <c r="H148" s="32"/>
      <c r="I148" s="32" t="e">
        <f>SMALL(I134:I145,3)</f>
        <v>#NUM!</v>
      </c>
      <c r="J148" s="32"/>
      <c r="K148" s="32" t="e">
        <f>SMALL(K134:K145,3)</f>
        <v>#NUM!</v>
      </c>
      <c r="L148" s="34"/>
      <c r="M148" s="18"/>
      <c r="N148" s="2"/>
    </row>
    <row r="149" spans="1:14" ht="18" customHeight="1" x14ac:dyDescent="0.2">
      <c r="A149" s="87" t="s">
        <v>18</v>
      </c>
      <c r="B149" s="81"/>
      <c r="C149" s="88"/>
      <c r="D149" s="31"/>
      <c r="E149" s="32" t="e">
        <f>SMALL(E134:E145,4)</f>
        <v>#NUM!</v>
      </c>
      <c r="F149" s="32"/>
      <c r="G149" s="32" t="e">
        <f>SMALL(G134:G145,4)</f>
        <v>#NUM!</v>
      </c>
      <c r="H149" s="32"/>
      <c r="I149" s="32" t="e">
        <f>SMALL(I134:I145,4)</f>
        <v>#NUM!</v>
      </c>
      <c r="J149" s="32"/>
      <c r="K149" s="32" t="e">
        <f>SMALL(K134:K145,4)</f>
        <v>#NUM!</v>
      </c>
      <c r="L149" s="34"/>
      <c r="M149" s="18"/>
      <c r="N149" s="2"/>
    </row>
    <row r="150" spans="1:14" ht="18" customHeight="1" x14ac:dyDescent="0.2">
      <c r="A150" s="87" t="s">
        <v>18</v>
      </c>
      <c r="B150" s="81"/>
      <c r="C150" s="88"/>
      <c r="D150" s="37"/>
      <c r="E150" s="32" t="e">
        <f>SMALL(E134:E145,5)</f>
        <v>#NUM!</v>
      </c>
      <c r="F150" s="38"/>
      <c r="G150" s="38" t="e">
        <f>SMALL(G134:G145,5)</f>
        <v>#NUM!</v>
      </c>
      <c r="H150" s="38"/>
      <c r="I150" s="32" t="e">
        <f>SMALL(I134:I145,5)</f>
        <v>#NUM!</v>
      </c>
      <c r="J150" s="38"/>
      <c r="K150" s="38" t="e">
        <f>SMALL(K134:K145,5)</f>
        <v>#NUM!</v>
      </c>
      <c r="L150" s="39"/>
      <c r="M150" s="35"/>
      <c r="N150" s="2"/>
    </row>
    <row r="151" spans="1:14" ht="18" customHeight="1" x14ac:dyDescent="0.2">
      <c r="A151" s="87" t="s">
        <v>18</v>
      </c>
      <c r="B151" s="81"/>
      <c r="C151" s="88"/>
      <c r="D151" s="37"/>
      <c r="E151" s="32" t="e">
        <f>SMALL(E134:E145,6)</f>
        <v>#NUM!</v>
      </c>
      <c r="F151" s="38"/>
      <c r="G151" s="38" t="e">
        <f>SMALL(G134:G145,6)</f>
        <v>#NUM!</v>
      </c>
      <c r="H151" s="38"/>
      <c r="I151" s="38" t="e">
        <f>SMALL(I134:I145,6)</f>
        <v>#NUM!</v>
      </c>
      <c r="J151" s="38"/>
      <c r="K151" s="38" t="e">
        <f>SMALL(K134:K145,6)</f>
        <v>#NUM!</v>
      </c>
      <c r="L151" s="39"/>
      <c r="M151" s="35" t="s">
        <v>24</v>
      </c>
      <c r="N151" s="2"/>
    </row>
    <row r="152" spans="1:14" ht="18" customHeight="1" x14ac:dyDescent="0.2">
      <c r="A152" s="87" t="s">
        <v>18</v>
      </c>
      <c r="B152" s="81"/>
      <c r="C152" s="88"/>
      <c r="D152" s="37"/>
      <c r="E152" s="38" t="e">
        <f>SMALL(E134:E145,7)</f>
        <v>#NUM!</v>
      </c>
      <c r="F152" s="38"/>
      <c r="G152" s="38" t="e">
        <f>SMALL(G134:G145,7)</f>
        <v>#NUM!</v>
      </c>
      <c r="H152" s="38"/>
      <c r="I152" s="38" t="e">
        <f>SMALL(I134:I145,7)</f>
        <v>#NUM!</v>
      </c>
      <c r="J152" s="38"/>
      <c r="K152" s="38" t="e">
        <f>SMALL(K134:K145,7)</f>
        <v>#NUM!</v>
      </c>
      <c r="L152" s="39"/>
      <c r="M152" s="36">
        <v>5</v>
      </c>
      <c r="N152" s="2"/>
    </row>
    <row r="153" spans="1:14" ht="18" customHeight="1" thickBot="1" x14ac:dyDescent="0.3">
      <c r="A153" s="89" t="s">
        <v>19</v>
      </c>
      <c r="B153" s="72"/>
      <c r="C153" s="73"/>
      <c r="D153" s="40"/>
      <c r="E153" s="41" t="e">
        <f>SUM(E134:E145)-E146-E147-E148-E149-E150-E151-E152</f>
        <v>#NUM!</v>
      </c>
      <c r="F153" s="41"/>
      <c r="G153" s="41" t="e">
        <f>SUM(G134:G145)-G146-G147-G148-G149-G150-G151-G152</f>
        <v>#NUM!</v>
      </c>
      <c r="H153" s="41"/>
      <c r="I153" s="41" t="e">
        <f>SUM(I134:I145)-I146-I147-I148-I149-I150-I151-I152</f>
        <v>#NUM!</v>
      </c>
      <c r="J153" s="41"/>
      <c r="K153" s="41" t="e">
        <f>SUM(K134:K145)-K146-K147-K148-K149-K150-K151-K152</f>
        <v>#NUM!</v>
      </c>
      <c r="L153" s="42" t="e">
        <f>SUM($E153+$G153+$I153+$K153)</f>
        <v>#NUM!</v>
      </c>
      <c r="M153" s="43">
        <f>COUNTIF(D134:J145,M152)</f>
        <v>0</v>
      </c>
      <c r="N153" s="2"/>
    </row>
    <row r="154" spans="1:14" ht="18" customHeight="1" thickBot="1" x14ac:dyDescent="0.25">
      <c r="M154" s="2"/>
      <c r="N154" s="2"/>
    </row>
    <row r="155" spans="1:14" ht="18" customHeight="1" x14ac:dyDescent="0.25">
      <c r="A155" s="68" t="s">
        <v>16</v>
      </c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70"/>
      <c r="M155" s="4"/>
      <c r="N155" s="2"/>
    </row>
    <row r="156" spans="1:14" ht="18" customHeight="1" thickBot="1" x14ac:dyDescent="0.3">
      <c r="A156" s="71" t="str">
        <f>$A$6</f>
        <v>CATEGORIE: FEDERALE 4 AINEES</v>
      </c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3"/>
      <c r="M156" s="4"/>
      <c r="N156" s="2"/>
    </row>
    <row r="157" spans="1:14" ht="18" customHeight="1" x14ac:dyDescent="0.25">
      <c r="A157" s="74" t="s">
        <v>5</v>
      </c>
      <c r="B157" s="76" t="s">
        <v>6</v>
      </c>
      <c r="C157" s="78" t="s">
        <v>7</v>
      </c>
      <c r="D157" s="68" t="s">
        <v>8</v>
      </c>
      <c r="E157" s="70"/>
      <c r="F157" s="68" t="s">
        <v>9</v>
      </c>
      <c r="G157" s="70"/>
      <c r="H157" s="68" t="s">
        <v>10</v>
      </c>
      <c r="I157" s="70"/>
      <c r="J157" s="68" t="s">
        <v>11</v>
      </c>
      <c r="K157" s="70"/>
      <c r="L157" s="6" t="s">
        <v>12</v>
      </c>
      <c r="M157" s="4"/>
      <c r="N157" s="2"/>
    </row>
    <row r="158" spans="1:14" ht="18" customHeight="1" x14ac:dyDescent="0.25">
      <c r="A158" s="90"/>
      <c r="B158" s="91"/>
      <c r="C158" s="92"/>
      <c r="D158" s="7" t="s">
        <v>14</v>
      </c>
      <c r="E158" s="8" t="s">
        <v>15</v>
      </c>
      <c r="F158" s="7" t="s">
        <v>14</v>
      </c>
      <c r="G158" s="8" t="s">
        <v>15</v>
      </c>
      <c r="H158" s="7" t="s">
        <v>14</v>
      </c>
      <c r="I158" s="8" t="s">
        <v>15</v>
      </c>
      <c r="J158" s="7" t="s">
        <v>14</v>
      </c>
      <c r="K158" s="8" t="s">
        <v>15</v>
      </c>
      <c r="L158" s="9"/>
      <c r="M158" s="4"/>
      <c r="N158" s="2"/>
    </row>
    <row r="159" spans="1:14" ht="18" customHeight="1" x14ac:dyDescent="0.2">
      <c r="A159" s="44"/>
      <c r="B159" s="44"/>
      <c r="C159" s="45"/>
      <c r="D159" s="46"/>
      <c r="E159" s="47"/>
      <c r="F159" s="48"/>
      <c r="G159" s="47"/>
      <c r="H159" s="48"/>
      <c r="I159" s="47"/>
      <c r="J159" s="48"/>
      <c r="K159" s="47"/>
      <c r="L159" s="33">
        <f t="shared" ref="L159:L170" si="21">SUM($E159+$G159+$I159+$K159)</f>
        <v>0</v>
      </c>
      <c r="M159" s="18"/>
      <c r="N159" s="2"/>
    </row>
    <row r="160" spans="1:14" ht="18" customHeight="1" x14ac:dyDescent="0.2">
      <c r="A160" s="44"/>
      <c r="B160" s="44"/>
      <c r="C160" s="45"/>
      <c r="D160" s="46"/>
      <c r="E160" s="47"/>
      <c r="F160" s="48"/>
      <c r="G160" s="47"/>
      <c r="H160" s="48"/>
      <c r="I160" s="47"/>
      <c r="J160" s="48"/>
      <c r="K160" s="47"/>
      <c r="L160" s="33">
        <f t="shared" si="21"/>
        <v>0</v>
      </c>
      <c r="M160" s="18"/>
      <c r="N160" s="2"/>
    </row>
    <row r="161" spans="1:14" ht="18" customHeight="1" x14ac:dyDescent="0.2">
      <c r="A161" s="44"/>
      <c r="B161" s="44"/>
      <c r="C161" s="45"/>
      <c r="D161" s="46"/>
      <c r="E161" s="47"/>
      <c r="F161" s="48"/>
      <c r="G161" s="47"/>
      <c r="H161" s="48"/>
      <c r="I161" s="47"/>
      <c r="J161" s="48"/>
      <c r="K161" s="47"/>
      <c r="L161" s="33">
        <f t="shared" si="21"/>
        <v>0</v>
      </c>
      <c r="M161" s="18"/>
      <c r="N161" s="2"/>
    </row>
    <row r="162" spans="1:14" ht="18" customHeight="1" x14ac:dyDescent="0.2">
      <c r="A162" s="44"/>
      <c r="B162" s="44"/>
      <c r="C162" s="49"/>
      <c r="D162" s="46"/>
      <c r="E162" s="47"/>
      <c r="F162" s="48"/>
      <c r="G162" s="47"/>
      <c r="H162" s="48"/>
      <c r="I162" s="47"/>
      <c r="J162" s="48"/>
      <c r="K162" s="47"/>
      <c r="L162" s="33">
        <f t="shared" si="21"/>
        <v>0</v>
      </c>
      <c r="M162" s="18"/>
      <c r="N162" s="2"/>
    </row>
    <row r="163" spans="1:14" ht="18" customHeight="1" x14ac:dyDescent="0.2">
      <c r="A163" s="44"/>
      <c r="B163" s="44"/>
      <c r="C163" s="50"/>
      <c r="D163" s="46"/>
      <c r="E163" s="47"/>
      <c r="F163" s="48"/>
      <c r="G163" s="47"/>
      <c r="H163" s="48"/>
      <c r="I163" s="47"/>
      <c r="J163" s="48"/>
      <c r="K163" s="47"/>
      <c r="L163" s="33">
        <f t="shared" si="21"/>
        <v>0</v>
      </c>
      <c r="M163" s="18"/>
      <c r="N163" s="2"/>
    </row>
    <row r="164" spans="1:14" ht="18" customHeight="1" x14ac:dyDescent="0.2">
      <c r="A164" s="44"/>
      <c r="B164" s="44"/>
      <c r="C164" s="45"/>
      <c r="D164" s="46"/>
      <c r="E164" s="47"/>
      <c r="F164" s="48"/>
      <c r="G164" s="47"/>
      <c r="H164" s="48"/>
      <c r="I164" s="47"/>
      <c r="J164" s="48"/>
      <c r="K164" s="47"/>
      <c r="L164" s="33">
        <f t="shared" si="21"/>
        <v>0</v>
      </c>
      <c r="M164" s="18"/>
      <c r="N164" s="2"/>
    </row>
    <row r="165" spans="1:14" ht="18" customHeight="1" x14ac:dyDescent="0.2">
      <c r="A165" s="44"/>
      <c r="B165" s="44"/>
      <c r="C165" s="50"/>
      <c r="D165" s="46"/>
      <c r="E165" s="47"/>
      <c r="F165" s="48"/>
      <c r="G165" s="47"/>
      <c r="H165" s="48"/>
      <c r="I165" s="47"/>
      <c r="J165" s="48"/>
      <c r="K165" s="47"/>
      <c r="L165" s="33">
        <f t="shared" si="21"/>
        <v>0</v>
      </c>
      <c r="M165" s="18"/>
      <c r="N165" s="2"/>
    </row>
    <row r="166" spans="1:14" ht="18" customHeight="1" x14ac:dyDescent="0.2">
      <c r="A166" s="44"/>
      <c r="B166" s="44"/>
      <c r="C166" s="45"/>
      <c r="D166" s="46"/>
      <c r="E166" s="47"/>
      <c r="F166" s="48"/>
      <c r="G166" s="47"/>
      <c r="H166" s="48"/>
      <c r="I166" s="47"/>
      <c r="J166" s="48"/>
      <c r="K166" s="47"/>
      <c r="L166" s="33">
        <f t="shared" si="21"/>
        <v>0</v>
      </c>
      <c r="M166" s="18"/>
      <c r="N166" s="2"/>
    </row>
    <row r="167" spans="1:14" ht="18" customHeight="1" x14ac:dyDescent="0.2">
      <c r="A167" s="44"/>
      <c r="B167" s="44"/>
      <c r="C167" s="45"/>
      <c r="D167" s="46"/>
      <c r="E167" s="47"/>
      <c r="F167" s="48"/>
      <c r="G167" s="47"/>
      <c r="H167" s="48"/>
      <c r="I167" s="47"/>
      <c r="J167" s="48"/>
      <c r="K167" s="47"/>
      <c r="L167" s="33">
        <f t="shared" si="21"/>
        <v>0</v>
      </c>
      <c r="M167" s="18"/>
      <c r="N167" s="2"/>
    </row>
    <row r="168" spans="1:14" ht="18" customHeight="1" x14ac:dyDescent="0.2">
      <c r="A168" s="44"/>
      <c r="B168" s="44"/>
      <c r="C168" s="45"/>
      <c r="D168" s="46"/>
      <c r="E168" s="47"/>
      <c r="F168" s="48"/>
      <c r="G168" s="47"/>
      <c r="H168" s="48"/>
      <c r="I168" s="47"/>
      <c r="J168" s="48"/>
      <c r="K168" s="47"/>
      <c r="L168" s="33">
        <f t="shared" si="21"/>
        <v>0</v>
      </c>
      <c r="M168" s="18"/>
      <c r="N168" s="2"/>
    </row>
    <row r="169" spans="1:14" ht="18" customHeight="1" x14ac:dyDescent="0.2">
      <c r="A169" s="44"/>
      <c r="B169" s="44"/>
      <c r="C169" s="51"/>
      <c r="D169" s="46"/>
      <c r="E169" s="47"/>
      <c r="F169" s="48"/>
      <c r="G169" s="47"/>
      <c r="H169" s="48"/>
      <c r="I169" s="47"/>
      <c r="J169" s="48"/>
      <c r="K169" s="47"/>
      <c r="L169" s="33">
        <f t="shared" si="21"/>
        <v>0</v>
      </c>
      <c r="M169" s="18"/>
      <c r="N169" s="2"/>
    </row>
    <row r="170" spans="1:14" ht="18" customHeight="1" x14ac:dyDescent="0.2">
      <c r="A170" s="44"/>
      <c r="B170" s="44"/>
      <c r="C170" s="51"/>
      <c r="D170" s="46"/>
      <c r="E170" s="47"/>
      <c r="F170" s="48"/>
      <c r="G170" s="47"/>
      <c r="H170" s="48"/>
      <c r="I170" s="47"/>
      <c r="J170" s="48"/>
      <c r="K170" s="47"/>
      <c r="L170" s="33">
        <f t="shared" si="21"/>
        <v>0</v>
      </c>
      <c r="M170" s="18"/>
      <c r="N170" s="2"/>
    </row>
    <row r="171" spans="1:14" ht="18" customHeight="1" x14ac:dyDescent="0.2">
      <c r="A171" s="87" t="s">
        <v>18</v>
      </c>
      <c r="B171" s="81"/>
      <c r="C171" s="88"/>
      <c r="D171" s="31"/>
      <c r="E171" s="32" t="e">
        <f>SMALL(E159:E170,1)</f>
        <v>#NUM!</v>
      </c>
      <c r="F171" s="32"/>
      <c r="G171" s="32" t="e">
        <f>SMALL(G159:G170,1)</f>
        <v>#NUM!</v>
      </c>
      <c r="H171" s="32"/>
      <c r="I171" s="32" t="e">
        <f>SMALL(I159:I170,1)</f>
        <v>#NUM!</v>
      </c>
      <c r="J171" s="32"/>
      <c r="K171" s="32" t="e">
        <f>SMALL(K159:K170,1)</f>
        <v>#NUM!</v>
      </c>
      <c r="L171" s="33"/>
      <c r="M171" s="18"/>
      <c r="N171" s="2"/>
    </row>
    <row r="172" spans="1:14" ht="18" customHeight="1" x14ac:dyDescent="0.2">
      <c r="A172" s="87" t="s">
        <v>18</v>
      </c>
      <c r="B172" s="81"/>
      <c r="C172" s="88"/>
      <c r="D172" s="31"/>
      <c r="E172" s="32" t="e">
        <f>SMALL(E159:E170,2)</f>
        <v>#NUM!</v>
      </c>
      <c r="F172" s="32"/>
      <c r="G172" s="32" t="e">
        <f>SMALL(G159:G170,2)</f>
        <v>#NUM!</v>
      </c>
      <c r="H172" s="32"/>
      <c r="I172" s="32" t="e">
        <f>SMALL(I159:I170,2)</f>
        <v>#NUM!</v>
      </c>
      <c r="J172" s="32"/>
      <c r="K172" s="32" t="e">
        <f>SMALL(K159:K170,2)</f>
        <v>#NUM!</v>
      </c>
      <c r="L172" s="34"/>
      <c r="M172" s="18"/>
      <c r="N172" s="2"/>
    </row>
    <row r="173" spans="1:14" ht="18" customHeight="1" x14ac:dyDescent="0.2">
      <c r="A173" s="87" t="s">
        <v>18</v>
      </c>
      <c r="B173" s="81"/>
      <c r="C173" s="88"/>
      <c r="D173" s="31"/>
      <c r="E173" s="32" t="e">
        <f>SMALL(E159:E170,3)</f>
        <v>#NUM!</v>
      </c>
      <c r="F173" s="32"/>
      <c r="G173" s="32" t="e">
        <f>SMALL(G159:G170,3)</f>
        <v>#NUM!</v>
      </c>
      <c r="H173" s="32"/>
      <c r="I173" s="32" t="e">
        <f>SMALL(I159:I170,3)</f>
        <v>#NUM!</v>
      </c>
      <c r="J173" s="32"/>
      <c r="K173" s="32" t="e">
        <f>SMALL(K159:K170,3)</f>
        <v>#NUM!</v>
      </c>
      <c r="L173" s="34"/>
      <c r="M173" s="18"/>
      <c r="N173" s="2"/>
    </row>
    <row r="174" spans="1:14" ht="18" customHeight="1" x14ac:dyDescent="0.2">
      <c r="A174" s="87" t="s">
        <v>18</v>
      </c>
      <c r="B174" s="81"/>
      <c r="C174" s="88"/>
      <c r="D174" s="31"/>
      <c r="E174" s="32" t="e">
        <f>SMALL(E159:E170,4)</f>
        <v>#NUM!</v>
      </c>
      <c r="F174" s="32"/>
      <c r="G174" s="32" t="e">
        <f>SMALL(G159:G170,4)</f>
        <v>#NUM!</v>
      </c>
      <c r="H174" s="32"/>
      <c r="I174" s="32" t="e">
        <f>SMALL(I159:I170,4)</f>
        <v>#NUM!</v>
      </c>
      <c r="J174" s="32"/>
      <c r="K174" s="32" t="e">
        <f>SMALL(K159:K170,4)</f>
        <v>#NUM!</v>
      </c>
      <c r="L174" s="34"/>
      <c r="M174" s="18"/>
      <c r="N174" s="2"/>
    </row>
    <row r="175" spans="1:14" ht="18" customHeight="1" x14ac:dyDescent="0.2">
      <c r="A175" s="87" t="s">
        <v>18</v>
      </c>
      <c r="B175" s="81"/>
      <c r="C175" s="88"/>
      <c r="D175" s="37"/>
      <c r="E175" s="32" t="e">
        <f>SMALL(E159:E170,5)</f>
        <v>#NUM!</v>
      </c>
      <c r="F175" s="38"/>
      <c r="G175" s="38" t="e">
        <f>SMALL(G159:G170,5)</f>
        <v>#NUM!</v>
      </c>
      <c r="H175" s="38"/>
      <c r="I175" s="32" t="e">
        <f>SMALL(I159:I170,5)</f>
        <v>#NUM!</v>
      </c>
      <c r="J175" s="38"/>
      <c r="K175" s="38" t="e">
        <f>SMALL(K159:K170,5)</f>
        <v>#NUM!</v>
      </c>
      <c r="L175" s="39"/>
      <c r="M175" s="35"/>
      <c r="N175" s="2"/>
    </row>
    <row r="176" spans="1:14" ht="18" customHeight="1" x14ac:dyDescent="0.2">
      <c r="A176" s="87" t="s">
        <v>18</v>
      </c>
      <c r="B176" s="81"/>
      <c r="C176" s="88"/>
      <c r="D176" s="37"/>
      <c r="E176" s="32" t="e">
        <f>SMALL(E159:E170,6)</f>
        <v>#NUM!</v>
      </c>
      <c r="F176" s="38"/>
      <c r="G176" s="38" t="e">
        <f>SMALL(G159:G170,6)</f>
        <v>#NUM!</v>
      </c>
      <c r="H176" s="38"/>
      <c r="I176" s="38" t="e">
        <f>SMALL(I159:I170,6)</f>
        <v>#NUM!</v>
      </c>
      <c r="J176" s="38"/>
      <c r="K176" s="38" t="e">
        <f>SMALL(K159:K170,6)</f>
        <v>#NUM!</v>
      </c>
      <c r="L176" s="39"/>
      <c r="M176" s="35" t="s">
        <v>24</v>
      </c>
      <c r="N176" s="2"/>
    </row>
    <row r="177" spans="1:14" ht="18" customHeight="1" x14ac:dyDescent="0.2">
      <c r="A177" s="87" t="s">
        <v>18</v>
      </c>
      <c r="B177" s="81"/>
      <c r="C177" s="88"/>
      <c r="D177" s="37"/>
      <c r="E177" s="38" t="e">
        <f>SMALL(E159:E170,7)</f>
        <v>#NUM!</v>
      </c>
      <c r="F177" s="38"/>
      <c r="G177" s="38" t="e">
        <f>SMALL(G159:G170,7)</f>
        <v>#NUM!</v>
      </c>
      <c r="H177" s="38"/>
      <c r="I177" s="38" t="e">
        <f>SMALL(I159:I170,7)</f>
        <v>#NUM!</v>
      </c>
      <c r="J177" s="38"/>
      <c r="K177" s="38" t="e">
        <f>SMALL(K159:K170,7)</f>
        <v>#NUM!</v>
      </c>
      <c r="L177" s="39"/>
      <c r="M177" s="36">
        <v>5</v>
      </c>
      <c r="N177" s="2"/>
    </row>
    <row r="178" spans="1:14" ht="18" customHeight="1" thickBot="1" x14ac:dyDescent="0.3">
      <c r="A178" s="89" t="s">
        <v>19</v>
      </c>
      <c r="B178" s="72"/>
      <c r="C178" s="73"/>
      <c r="D178" s="40"/>
      <c r="E178" s="41" t="e">
        <f>SUM(E159:E170)-E171-E172-E173-E174-E175-E176-E177</f>
        <v>#NUM!</v>
      </c>
      <c r="F178" s="41"/>
      <c r="G178" s="41" t="e">
        <f>SUM(G159:G170)-G171-G172-G173-G174-G175-G176-G177</f>
        <v>#NUM!</v>
      </c>
      <c r="H178" s="41"/>
      <c r="I178" s="41" t="e">
        <f>SUM(I159:I170)-I171-I172-I173-I174-I175-I176-I177</f>
        <v>#NUM!</v>
      </c>
      <c r="J178" s="41"/>
      <c r="K178" s="41" t="e">
        <f>SUM(K159:K170)-K171-K172-K173-K174-K175-K176-K177</f>
        <v>#NUM!</v>
      </c>
      <c r="L178" s="42" t="e">
        <f>SUM($E178+$G178+$I178+$K178)</f>
        <v>#NUM!</v>
      </c>
      <c r="M178" s="43">
        <f>COUNTIF(D159:J170,M177)</f>
        <v>0</v>
      </c>
      <c r="N178" s="2"/>
    </row>
    <row r="179" spans="1:14" ht="18" customHeight="1" thickBot="1" x14ac:dyDescent="0.25">
      <c r="M179" s="2"/>
      <c r="N179" s="2"/>
    </row>
    <row r="180" spans="1:14" ht="18" customHeight="1" x14ac:dyDescent="0.25">
      <c r="A180" s="68" t="s">
        <v>16</v>
      </c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70"/>
      <c r="M180" s="4"/>
      <c r="N180" s="2"/>
    </row>
    <row r="181" spans="1:14" ht="18" customHeight="1" thickBot="1" x14ac:dyDescent="0.3">
      <c r="A181" s="71" t="str">
        <f>$A$6</f>
        <v>CATEGORIE: FEDERALE 4 AINEES</v>
      </c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3"/>
      <c r="M181" s="4"/>
      <c r="N181" s="2"/>
    </row>
    <row r="182" spans="1:14" ht="18" customHeight="1" x14ac:dyDescent="0.25">
      <c r="A182" s="74" t="s">
        <v>5</v>
      </c>
      <c r="B182" s="76" t="s">
        <v>6</v>
      </c>
      <c r="C182" s="78" t="s">
        <v>7</v>
      </c>
      <c r="D182" s="68" t="s">
        <v>8</v>
      </c>
      <c r="E182" s="70"/>
      <c r="F182" s="68" t="s">
        <v>9</v>
      </c>
      <c r="G182" s="70"/>
      <c r="H182" s="68" t="s">
        <v>10</v>
      </c>
      <c r="I182" s="70"/>
      <c r="J182" s="68" t="s">
        <v>11</v>
      </c>
      <c r="K182" s="70"/>
      <c r="L182" s="6" t="s">
        <v>12</v>
      </c>
      <c r="M182" s="4"/>
      <c r="N182" s="2"/>
    </row>
    <row r="183" spans="1:14" ht="18" customHeight="1" x14ac:dyDescent="0.25">
      <c r="A183" s="90"/>
      <c r="B183" s="91"/>
      <c r="C183" s="92"/>
      <c r="D183" s="7" t="s">
        <v>14</v>
      </c>
      <c r="E183" s="8" t="s">
        <v>15</v>
      </c>
      <c r="F183" s="7" t="s">
        <v>14</v>
      </c>
      <c r="G183" s="8" t="s">
        <v>15</v>
      </c>
      <c r="H183" s="7" t="s">
        <v>14</v>
      </c>
      <c r="I183" s="8" t="s">
        <v>15</v>
      </c>
      <c r="J183" s="7" t="s">
        <v>14</v>
      </c>
      <c r="K183" s="8" t="s">
        <v>15</v>
      </c>
      <c r="L183" s="9"/>
      <c r="M183" s="4"/>
      <c r="N183" s="2"/>
    </row>
    <row r="184" spans="1:14" ht="18" customHeight="1" x14ac:dyDescent="0.2">
      <c r="A184" s="44"/>
      <c r="B184" s="44"/>
      <c r="C184" s="45"/>
      <c r="D184" s="46"/>
      <c r="E184" s="47"/>
      <c r="F184" s="48"/>
      <c r="G184" s="47"/>
      <c r="H184" s="48"/>
      <c r="I184" s="47"/>
      <c r="J184" s="48"/>
      <c r="K184" s="47"/>
      <c r="L184" s="33">
        <f t="shared" ref="L184:L195" si="22">SUM($E184+$G184+$I184+$K184)</f>
        <v>0</v>
      </c>
      <c r="M184" s="18"/>
      <c r="N184" s="2"/>
    </row>
    <row r="185" spans="1:14" ht="18" customHeight="1" x14ac:dyDescent="0.2">
      <c r="A185" s="44"/>
      <c r="B185" s="44"/>
      <c r="C185" s="45"/>
      <c r="D185" s="46"/>
      <c r="E185" s="47"/>
      <c r="F185" s="48"/>
      <c r="G185" s="47"/>
      <c r="H185" s="48"/>
      <c r="I185" s="47"/>
      <c r="J185" s="48"/>
      <c r="K185" s="47"/>
      <c r="L185" s="33">
        <f t="shared" si="22"/>
        <v>0</v>
      </c>
      <c r="M185" s="18"/>
      <c r="N185" s="2"/>
    </row>
    <row r="186" spans="1:14" ht="18" customHeight="1" x14ac:dyDescent="0.2">
      <c r="A186" s="44"/>
      <c r="B186" s="44"/>
      <c r="C186" s="45"/>
      <c r="D186" s="46"/>
      <c r="E186" s="47"/>
      <c r="F186" s="48"/>
      <c r="G186" s="47"/>
      <c r="H186" s="48"/>
      <c r="I186" s="47"/>
      <c r="J186" s="48"/>
      <c r="K186" s="47"/>
      <c r="L186" s="33">
        <f t="shared" si="22"/>
        <v>0</v>
      </c>
      <c r="M186" s="18"/>
      <c r="N186" s="2"/>
    </row>
    <row r="187" spans="1:14" ht="18" customHeight="1" x14ac:dyDescent="0.2">
      <c r="A187" s="44"/>
      <c r="B187" s="44"/>
      <c r="C187" s="49"/>
      <c r="D187" s="46"/>
      <c r="E187" s="47"/>
      <c r="F187" s="48"/>
      <c r="G187" s="47"/>
      <c r="H187" s="48"/>
      <c r="I187" s="47"/>
      <c r="J187" s="48"/>
      <c r="K187" s="47"/>
      <c r="L187" s="33">
        <f t="shared" si="22"/>
        <v>0</v>
      </c>
      <c r="M187" s="18"/>
      <c r="N187" s="2"/>
    </row>
    <row r="188" spans="1:14" ht="18" customHeight="1" x14ac:dyDescent="0.2">
      <c r="A188" s="44"/>
      <c r="B188" s="44"/>
      <c r="C188" s="50"/>
      <c r="D188" s="46"/>
      <c r="E188" s="47"/>
      <c r="F188" s="48"/>
      <c r="G188" s="47"/>
      <c r="H188" s="48"/>
      <c r="I188" s="47"/>
      <c r="J188" s="48"/>
      <c r="K188" s="47"/>
      <c r="L188" s="33">
        <f t="shared" si="22"/>
        <v>0</v>
      </c>
      <c r="M188" s="18"/>
      <c r="N188" s="2"/>
    </row>
    <row r="189" spans="1:14" ht="18" customHeight="1" x14ac:dyDescent="0.2">
      <c r="A189" s="44"/>
      <c r="B189" s="44"/>
      <c r="C189" s="45"/>
      <c r="D189" s="46"/>
      <c r="E189" s="47"/>
      <c r="F189" s="48"/>
      <c r="G189" s="47"/>
      <c r="H189" s="48"/>
      <c r="I189" s="47"/>
      <c r="J189" s="48"/>
      <c r="K189" s="47"/>
      <c r="L189" s="33">
        <f t="shared" si="22"/>
        <v>0</v>
      </c>
      <c r="M189" s="18"/>
      <c r="N189" s="2"/>
    </row>
    <row r="190" spans="1:14" ht="18" customHeight="1" x14ac:dyDescent="0.2">
      <c r="A190" s="44"/>
      <c r="B190" s="44"/>
      <c r="C190" s="50"/>
      <c r="D190" s="46"/>
      <c r="E190" s="47"/>
      <c r="F190" s="48"/>
      <c r="G190" s="47"/>
      <c r="H190" s="48"/>
      <c r="I190" s="47"/>
      <c r="J190" s="48"/>
      <c r="K190" s="47"/>
      <c r="L190" s="33">
        <f t="shared" si="22"/>
        <v>0</v>
      </c>
      <c r="M190" s="18"/>
      <c r="N190" s="2"/>
    </row>
    <row r="191" spans="1:14" ht="18" customHeight="1" x14ac:dyDescent="0.2">
      <c r="A191" s="44"/>
      <c r="B191" s="44"/>
      <c r="C191" s="45"/>
      <c r="D191" s="46"/>
      <c r="E191" s="47"/>
      <c r="F191" s="48"/>
      <c r="G191" s="47"/>
      <c r="H191" s="48"/>
      <c r="I191" s="47"/>
      <c r="J191" s="48"/>
      <c r="K191" s="47"/>
      <c r="L191" s="33">
        <f t="shared" si="22"/>
        <v>0</v>
      </c>
      <c r="M191" s="18"/>
      <c r="N191" s="2"/>
    </row>
    <row r="192" spans="1:14" ht="18" customHeight="1" x14ac:dyDescent="0.2">
      <c r="A192" s="44"/>
      <c r="B192" s="44"/>
      <c r="C192" s="45"/>
      <c r="D192" s="46"/>
      <c r="E192" s="47"/>
      <c r="F192" s="48"/>
      <c r="G192" s="47"/>
      <c r="H192" s="48"/>
      <c r="I192" s="47"/>
      <c r="J192" s="48"/>
      <c r="K192" s="47"/>
      <c r="L192" s="33">
        <f t="shared" si="22"/>
        <v>0</v>
      </c>
      <c r="M192" s="18"/>
      <c r="N192" s="2"/>
    </row>
    <row r="193" spans="1:14" ht="18" customHeight="1" x14ac:dyDescent="0.2">
      <c r="A193" s="44"/>
      <c r="B193" s="44"/>
      <c r="C193" s="45"/>
      <c r="D193" s="46"/>
      <c r="E193" s="47"/>
      <c r="F193" s="48"/>
      <c r="G193" s="47"/>
      <c r="H193" s="48"/>
      <c r="I193" s="47"/>
      <c r="J193" s="48"/>
      <c r="K193" s="47"/>
      <c r="L193" s="33">
        <f t="shared" si="22"/>
        <v>0</v>
      </c>
      <c r="M193" s="18"/>
      <c r="N193" s="2"/>
    </row>
    <row r="194" spans="1:14" ht="18" customHeight="1" x14ac:dyDescent="0.2">
      <c r="A194" s="44"/>
      <c r="B194" s="44"/>
      <c r="C194" s="51"/>
      <c r="D194" s="46"/>
      <c r="E194" s="47"/>
      <c r="F194" s="48"/>
      <c r="G194" s="47"/>
      <c r="H194" s="48"/>
      <c r="I194" s="47"/>
      <c r="J194" s="48"/>
      <c r="K194" s="47"/>
      <c r="L194" s="33">
        <f t="shared" si="22"/>
        <v>0</v>
      </c>
      <c r="M194" s="18"/>
      <c r="N194" s="2"/>
    </row>
    <row r="195" spans="1:14" ht="18" customHeight="1" x14ac:dyDescent="0.2">
      <c r="A195" s="44"/>
      <c r="B195" s="44"/>
      <c r="C195" s="51"/>
      <c r="D195" s="46"/>
      <c r="E195" s="47"/>
      <c r="F195" s="48"/>
      <c r="G195" s="47"/>
      <c r="H195" s="48"/>
      <c r="I195" s="47"/>
      <c r="J195" s="48"/>
      <c r="K195" s="47"/>
      <c r="L195" s="33">
        <f t="shared" si="22"/>
        <v>0</v>
      </c>
      <c r="M195" s="18"/>
      <c r="N195" s="2"/>
    </row>
    <row r="196" spans="1:14" ht="18" customHeight="1" x14ac:dyDescent="0.2">
      <c r="A196" s="87" t="s">
        <v>18</v>
      </c>
      <c r="B196" s="81"/>
      <c r="C196" s="88"/>
      <c r="D196" s="31"/>
      <c r="E196" s="32" t="e">
        <f>SMALL(E184:E195,1)</f>
        <v>#NUM!</v>
      </c>
      <c r="F196" s="32"/>
      <c r="G196" s="32" t="e">
        <f>SMALL(G184:G195,1)</f>
        <v>#NUM!</v>
      </c>
      <c r="H196" s="32"/>
      <c r="I196" s="32" t="e">
        <f>SMALL(I184:I195,1)</f>
        <v>#NUM!</v>
      </c>
      <c r="J196" s="32"/>
      <c r="K196" s="32" t="e">
        <f>SMALL(K184:K195,1)</f>
        <v>#NUM!</v>
      </c>
      <c r="L196" s="33"/>
      <c r="M196" s="18"/>
      <c r="N196" s="2"/>
    </row>
    <row r="197" spans="1:14" ht="18" customHeight="1" x14ac:dyDescent="0.2">
      <c r="A197" s="87" t="s">
        <v>18</v>
      </c>
      <c r="B197" s="81"/>
      <c r="C197" s="88"/>
      <c r="D197" s="31"/>
      <c r="E197" s="32" t="e">
        <f>SMALL(E184:E195,2)</f>
        <v>#NUM!</v>
      </c>
      <c r="F197" s="32"/>
      <c r="G197" s="32" t="e">
        <f>SMALL(G184:G195,2)</f>
        <v>#NUM!</v>
      </c>
      <c r="H197" s="32"/>
      <c r="I197" s="32" t="e">
        <f>SMALL(I184:I195,2)</f>
        <v>#NUM!</v>
      </c>
      <c r="J197" s="32"/>
      <c r="K197" s="32" t="e">
        <f>SMALL(K184:K195,2)</f>
        <v>#NUM!</v>
      </c>
      <c r="L197" s="34"/>
      <c r="M197" s="18"/>
      <c r="N197" s="2"/>
    </row>
    <row r="198" spans="1:14" ht="18" customHeight="1" x14ac:dyDescent="0.2">
      <c r="A198" s="87" t="s">
        <v>18</v>
      </c>
      <c r="B198" s="81"/>
      <c r="C198" s="88"/>
      <c r="D198" s="31"/>
      <c r="E198" s="32" t="e">
        <f>SMALL(E184:E195,3)</f>
        <v>#NUM!</v>
      </c>
      <c r="F198" s="32"/>
      <c r="G198" s="32" t="e">
        <f>SMALL(G184:G195,3)</f>
        <v>#NUM!</v>
      </c>
      <c r="H198" s="32"/>
      <c r="I198" s="32" t="e">
        <f>SMALL(I184:I195,3)</f>
        <v>#NUM!</v>
      </c>
      <c r="J198" s="32"/>
      <c r="K198" s="32" t="e">
        <f>SMALL(K184:K195,3)</f>
        <v>#NUM!</v>
      </c>
      <c r="L198" s="34"/>
      <c r="M198" s="18"/>
      <c r="N198" s="2"/>
    </row>
    <row r="199" spans="1:14" ht="18" customHeight="1" x14ac:dyDescent="0.2">
      <c r="A199" s="87" t="s">
        <v>18</v>
      </c>
      <c r="B199" s="81"/>
      <c r="C199" s="88"/>
      <c r="D199" s="31"/>
      <c r="E199" s="32" t="e">
        <f>SMALL(E184:E195,4)</f>
        <v>#NUM!</v>
      </c>
      <c r="F199" s="32"/>
      <c r="G199" s="32" t="e">
        <f>SMALL(G184:G195,4)</f>
        <v>#NUM!</v>
      </c>
      <c r="H199" s="32"/>
      <c r="I199" s="32" t="e">
        <f>SMALL(I184:I195,4)</f>
        <v>#NUM!</v>
      </c>
      <c r="J199" s="32"/>
      <c r="K199" s="32" t="e">
        <f>SMALL(K184:K195,4)</f>
        <v>#NUM!</v>
      </c>
      <c r="L199" s="34"/>
      <c r="M199" s="18"/>
      <c r="N199" s="2"/>
    </row>
    <row r="200" spans="1:14" ht="18" customHeight="1" x14ac:dyDescent="0.2">
      <c r="A200" s="87" t="s">
        <v>18</v>
      </c>
      <c r="B200" s="81"/>
      <c r="C200" s="88"/>
      <c r="D200" s="37"/>
      <c r="E200" s="32" t="e">
        <f>SMALL(E184:E195,5)</f>
        <v>#NUM!</v>
      </c>
      <c r="F200" s="38"/>
      <c r="G200" s="38" t="e">
        <f>SMALL(G184:G195,5)</f>
        <v>#NUM!</v>
      </c>
      <c r="H200" s="38"/>
      <c r="I200" s="32" t="e">
        <f>SMALL(I184:I195,5)</f>
        <v>#NUM!</v>
      </c>
      <c r="J200" s="38"/>
      <c r="K200" s="38" t="e">
        <f>SMALL(K184:K195,5)</f>
        <v>#NUM!</v>
      </c>
      <c r="L200" s="39"/>
      <c r="M200" s="35"/>
      <c r="N200" s="2"/>
    </row>
    <row r="201" spans="1:14" ht="18" customHeight="1" x14ac:dyDescent="0.2">
      <c r="A201" s="87" t="s">
        <v>18</v>
      </c>
      <c r="B201" s="81"/>
      <c r="C201" s="88"/>
      <c r="D201" s="37"/>
      <c r="E201" s="32" t="e">
        <f>SMALL(E184:E195,6)</f>
        <v>#NUM!</v>
      </c>
      <c r="F201" s="38"/>
      <c r="G201" s="38" t="e">
        <f>SMALL(G184:G195,6)</f>
        <v>#NUM!</v>
      </c>
      <c r="H201" s="38"/>
      <c r="I201" s="38" t="e">
        <f>SMALL(I184:I195,6)</f>
        <v>#NUM!</v>
      </c>
      <c r="J201" s="38"/>
      <c r="K201" s="38" t="e">
        <f>SMALL(K184:K195,6)</f>
        <v>#NUM!</v>
      </c>
      <c r="L201" s="39"/>
      <c r="M201" s="35" t="s">
        <v>24</v>
      </c>
      <c r="N201" s="2"/>
    </row>
    <row r="202" spans="1:14" ht="18" customHeight="1" x14ac:dyDescent="0.2">
      <c r="A202" s="87" t="s">
        <v>18</v>
      </c>
      <c r="B202" s="81"/>
      <c r="C202" s="88"/>
      <c r="D202" s="37"/>
      <c r="E202" s="38" t="e">
        <f>SMALL(E184:E195,7)</f>
        <v>#NUM!</v>
      </c>
      <c r="F202" s="38"/>
      <c r="G202" s="38" t="e">
        <f>SMALL(G184:G195,7)</f>
        <v>#NUM!</v>
      </c>
      <c r="H202" s="38"/>
      <c r="I202" s="38" t="e">
        <f>SMALL(I184:I195,7)</f>
        <v>#NUM!</v>
      </c>
      <c r="J202" s="38"/>
      <c r="K202" s="38" t="e">
        <f>SMALL(K184:K195,7)</f>
        <v>#NUM!</v>
      </c>
      <c r="L202" s="39"/>
      <c r="M202" s="36">
        <v>5</v>
      </c>
      <c r="N202" s="2"/>
    </row>
    <row r="203" spans="1:14" ht="18" customHeight="1" thickBot="1" x14ac:dyDescent="0.3">
      <c r="A203" s="89" t="s">
        <v>19</v>
      </c>
      <c r="B203" s="72"/>
      <c r="C203" s="73"/>
      <c r="D203" s="40"/>
      <c r="E203" s="41" t="e">
        <f>SUM(E184:E195)-E196-E197-E198-E199-E200-E201-E202</f>
        <v>#NUM!</v>
      </c>
      <c r="F203" s="41"/>
      <c r="G203" s="41" t="e">
        <f>SUM(G184:G195)-G196-G197-G198-G199-G200-G201-G202</f>
        <v>#NUM!</v>
      </c>
      <c r="H203" s="41"/>
      <c r="I203" s="41" t="e">
        <f>SUM(I184:I195)-I196-I197-I198-I199-I200-I201-I202</f>
        <v>#NUM!</v>
      </c>
      <c r="J203" s="41"/>
      <c r="K203" s="41" t="e">
        <f>SUM(K184:K195)-K196-K197-K198-K199-K200-K201-K202</f>
        <v>#NUM!</v>
      </c>
      <c r="L203" s="42" t="e">
        <f>SUM($E203+$G203+$I203+$K203)</f>
        <v>#NUM!</v>
      </c>
      <c r="M203" s="43">
        <f>COUNTIF(D184:J195,M202)</f>
        <v>0</v>
      </c>
      <c r="N203" s="2"/>
    </row>
    <row r="204" spans="1:14" ht="18" customHeight="1" thickBot="1" x14ac:dyDescent="0.25">
      <c r="M204" s="2"/>
      <c r="N204" s="2"/>
    </row>
    <row r="205" spans="1:14" ht="18" customHeight="1" x14ac:dyDescent="0.25">
      <c r="A205" s="68" t="s">
        <v>16</v>
      </c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70"/>
      <c r="M205" s="4"/>
      <c r="N205" s="2"/>
    </row>
    <row r="206" spans="1:14" ht="18" customHeight="1" thickBot="1" x14ac:dyDescent="0.3">
      <c r="A206" s="71" t="str">
        <f>$A$6</f>
        <v>CATEGORIE: FEDERALE 4 AINEES</v>
      </c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3"/>
      <c r="M206" s="4"/>
      <c r="N206" s="2"/>
    </row>
    <row r="207" spans="1:14" ht="18" customHeight="1" x14ac:dyDescent="0.25">
      <c r="A207" s="74" t="s">
        <v>5</v>
      </c>
      <c r="B207" s="76" t="s">
        <v>6</v>
      </c>
      <c r="C207" s="78" t="s">
        <v>7</v>
      </c>
      <c r="D207" s="68" t="s">
        <v>8</v>
      </c>
      <c r="E207" s="70"/>
      <c r="F207" s="68" t="s">
        <v>9</v>
      </c>
      <c r="G207" s="70"/>
      <c r="H207" s="68" t="s">
        <v>10</v>
      </c>
      <c r="I207" s="70"/>
      <c r="J207" s="68" t="s">
        <v>11</v>
      </c>
      <c r="K207" s="70"/>
      <c r="L207" s="6" t="s">
        <v>12</v>
      </c>
      <c r="M207" s="4"/>
      <c r="N207" s="2"/>
    </row>
    <row r="208" spans="1:14" ht="18" customHeight="1" x14ac:dyDescent="0.25">
      <c r="A208" s="90"/>
      <c r="B208" s="91"/>
      <c r="C208" s="92"/>
      <c r="D208" s="7" t="s">
        <v>14</v>
      </c>
      <c r="E208" s="8" t="s">
        <v>15</v>
      </c>
      <c r="F208" s="7" t="s">
        <v>14</v>
      </c>
      <c r="G208" s="8" t="s">
        <v>15</v>
      </c>
      <c r="H208" s="7" t="s">
        <v>14</v>
      </c>
      <c r="I208" s="8" t="s">
        <v>15</v>
      </c>
      <c r="J208" s="7" t="s">
        <v>14</v>
      </c>
      <c r="K208" s="8" t="s">
        <v>15</v>
      </c>
      <c r="L208" s="9"/>
      <c r="M208" s="4"/>
      <c r="N208" s="2"/>
    </row>
    <row r="209" spans="1:14" ht="18" customHeight="1" x14ac:dyDescent="0.2">
      <c r="A209" s="44"/>
      <c r="B209" s="44"/>
      <c r="C209" s="45"/>
      <c r="D209" s="46"/>
      <c r="E209" s="47"/>
      <c r="F209" s="48"/>
      <c r="G209" s="47"/>
      <c r="H209" s="48"/>
      <c r="I209" s="47"/>
      <c r="J209" s="48"/>
      <c r="K209" s="47"/>
      <c r="L209" s="33">
        <f t="shared" ref="L209:L220" si="23">SUM($E209+$G209+$I209+$K209)</f>
        <v>0</v>
      </c>
      <c r="M209" s="18"/>
      <c r="N209" s="2"/>
    </row>
    <row r="210" spans="1:14" ht="18" customHeight="1" x14ac:dyDescent="0.2">
      <c r="A210" s="44"/>
      <c r="B210" s="44"/>
      <c r="C210" s="45"/>
      <c r="D210" s="46"/>
      <c r="E210" s="47"/>
      <c r="F210" s="48"/>
      <c r="G210" s="47"/>
      <c r="H210" s="48"/>
      <c r="I210" s="47"/>
      <c r="J210" s="48"/>
      <c r="K210" s="47"/>
      <c r="L210" s="33">
        <f t="shared" si="23"/>
        <v>0</v>
      </c>
      <c r="M210" s="18"/>
      <c r="N210" s="2"/>
    </row>
    <row r="211" spans="1:14" ht="18" customHeight="1" x14ac:dyDescent="0.2">
      <c r="A211" s="44"/>
      <c r="B211" s="44"/>
      <c r="C211" s="45"/>
      <c r="D211" s="46"/>
      <c r="E211" s="47"/>
      <c r="F211" s="48"/>
      <c r="G211" s="47"/>
      <c r="H211" s="48"/>
      <c r="I211" s="47"/>
      <c r="J211" s="48"/>
      <c r="K211" s="47"/>
      <c r="L211" s="33">
        <f t="shared" si="23"/>
        <v>0</v>
      </c>
      <c r="M211" s="18"/>
      <c r="N211" s="2"/>
    </row>
    <row r="212" spans="1:14" ht="18" customHeight="1" x14ac:dyDescent="0.2">
      <c r="A212" s="44"/>
      <c r="B212" s="44"/>
      <c r="C212" s="49"/>
      <c r="D212" s="46"/>
      <c r="E212" s="47"/>
      <c r="F212" s="48"/>
      <c r="G212" s="47"/>
      <c r="H212" s="48"/>
      <c r="I212" s="47"/>
      <c r="J212" s="48"/>
      <c r="K212" s="47"/>
      <c r="L212" s="33">
        <f t="shared" si="23"/>
        <v>0</v>
      </c>
      <c r="M212" s="18"/>
      <c r="N212" s="2"/>
    </row>
    <row r="213" spans="1:14" ht="18" customHeight="1" x14ac:dyDescent="0.2">
      <c r="A213" s="44"/>
      <c r="B213" s="44"/>
      <c r="C213" s="50"/>
      <c r="D213" s="46"/>
      <c r="E213" s="47"/>
      <c r="F213" s="48"/>
      <c r="G213" s="47"/>
      <c r="H213" s="48"/>
      <c r="I213" s="47"/>
      <c r="J213" s="48"/>
      <c r="K213" s="47"/>
      <c r="L213" s="33">
        <f t="shared" si="23"/>
        <v>0</v>
      </c>
      <c r="M213" s="18"/>
      <c r="N213" s="2"/>
    </row>
    <row r="214" spans="1:14" ht="18" customHeight="1" x14ac:dyDescent="0.2">
      <c r="A214" s="44"/>
      <c r="B214" s="44"/>
      <c r="C214" s="45"/>
      <c r="D214" s="46"/>
      <c r="E214" s="47"/>
      <c r="F214" s="48"/>
      <c r="G214" s="47"/>
      <c r="H214" s="48"/>
      <c r="I214" s="47"/>
      <c r="J214" s="48"/>
      <c r="K214" s="47"/>
      <c r="L214" s="33">
        <f t="shared" si="23"/>
        <v>0</v>
      </c>
      <c r="M214" s="18"/>
      <c r="N214" s="2"/>
    </row>
    <row r="215" spans="1:14" ht="18" customHeight="1" x14ac:dyDescent="0.2">
      <c r="A215" s="44"/>
      <c r="B215" s="44"/>
      <c r="C215" s="50"/>
      <c r="D215" s="46"/>
      <c r="E215" s="47"/>
      <c r="F215" s="48"/>
      <c r="G215" s="47"/>
      <c r="H215" s="48"/>
      <c r="I215" s="47"/>
      <c r="J215" s="48"/>
      <c r="K215" s="47"/>
      <c r="L215" s="33">
        <f t="shared" si="23"/>
        <v>0</v>
      </c>
      <c r="M215" s="18"/>
      <c r="N215" s="2"/>
    </row>
    <row r="216" spans="1:14" ht="18" customHeight="1" x14ac:dyDescent="0.2">
      <c r="A216" s="44"/>
      <c r="B216" s="44"/>
      <c r="C216" s="45"/>
      <c r="D216" s="46"/>
      <c r="E216" s="47"/>
      <c r="F216" s="48"/>
      <c r="G216" s="47"/>
      <c r="H216" s="48"/>
      <c r="I216" s="47"/>
      <c r="J216" s="48"/>
      <c r="K216" s="47"/>
      <c r="L216" s="33">
        <f t="shared" si="23"/>
        <v>0</v>
      </c>
      <c r="M216" s="18"/>
      <c r="N216" s="2"/>
    </row>
    <row r="217" spans="1:14" ht="18" customHeight="1" x14ac:dyDescent="0.2">
      <c r="A217" s="44"/>
      <c r="B217" s="44"/>
      <c r="C217" s="45"/>
      <c r="D217" s="46"/>
      <c r="E217" s="47"/>
      <c r="F217" s="48"/>
      <c r="G217" s="47"/>
      <c r="H217" s="48"/>
      <c r="I217" s="47"/>
      <c r="J217" s="48"/>
      <c r="K217" s="47"/>
      <c r="L217" s="33">
        <f t="shared" si="23"/>
        <v>0</v>
      </c>
      <c r="M217" s="18"/>
      <c r="N217" s="2"/>
    </row>
    <row r="218" spans="1:14" ht="18" customHeight="1" x14ac:dyDescent="0.2">
      <c r="A218" s="44"/>
      <c r="B218" s="44"/>
      <c r="C218" s="45"/>
      <c r="D218" s="46"/>
      <c r="E218" s="47"/>
      <c r="F218" s="48"/>
      <c r="G218" s="47"/>
      <c r="H218" s="48"/>
      <c r="I218" s="47"/>
      <c r="J218" s="48"/>
      <c r="K218" s="47"/>
      <c r="L218" s="33">
        <f t="shared" si="23"/>
        <v>0</v>
      </c>
      <c r="M218" s="18"/>
      <c r="N218" s="2"/>
    </row>
    <row r="219" spans="1:14" ht="18" customHeight="1" x14ac:dyDescent="0.2">
      <c r="A219" s="44"/>
      <c r="B219" s="44"/>
      <c r="C219" s="51"/>
      <c r="D219" s="46"/>
      <c r="E219" s="47"/>
      <c r="F219" s="48"/>
      <c r="G219" s="47"/>
      <c r="H219" s="48"/>
      <c r="I219" s="47"/>
      <c r="J219" s="48"/>
      <c r="K219" s="47"/>
      <c r="L219" s="33">
        <f t="shared" si="23"/>
        <v>0</v>
      </c>
      <c r="M219" s="18"/>
      <c r="N219" s="2"/>
    </row>
    <row r="220" spans="1:14" ht="18" customHeight="1" x14ac:dyDescent="0.2">
      <c r="A220" s="44"/>
      <c r="B220" s="44"/>
      <c r="C220" s="51"/>
      <c r="D220" s="46"/>
      <c r="E220" s="47"/>
      <c r="F220" s="48"/>
      <c r="G220" s="47"/>
      <c r="H220" s="48"/>
      <c r="I220" s="47"/>
      <c r="J220" s="48"/>
      <c r="K220" s="47"/>
      <c r="L220" s="33">
        <f t="shared" si="23"/>
        <v>0</v>
      </c>
      <c r="M220" s="18"/>
      <c r="N220" s="2"/>
    </row>
    <row r="221" spans="1:14" ht="18" customHeight="1" x14ac:dyDescent="0.2">
      <c r="A221" s="87" t="s">
        <v>18</v>
      </c>
      <c r="B221" s="81"/>
      <c r="C221" s="88"/>
      <c r="D221" s="31"/>
      <c r="E221" s="32" t="e">
        <f>SMALL(E209:E220,1)</f>
        <v>#NUM!</v>
      </c>
      <c r="F221" s="32"/>
      <c r="G221" s="32" t="e">
        <f>SMALL(G209:G220,1)</f>
        <v>#NUM!</v>
      </c>
      <c r="H221" s="32"/>
      <c r="I221" s="32" t="e">
        <f>SMALL(I209:I220,1)</f>
        <v>#NUM!</v>
      </c>
      <c r="J221" s="32"/>
      <c r="K221" s="32" t="e">
        <f>SMALL(K209:K220,1)</f>
        <v>#NUM!</v>
      </c>
      <c r="L221" s="33"/>
      <c r="M221" s="18"/>
      <c r="N221" s="2"/>
    </row>
    <row r="222" spans="1:14" ht="18" customHeight="1" x14ac:dyDescent="0.2">
      <c r="A222" s="87" t="s">
        <v>18</v>
      </c>
      <c r="B222" s="81"/>
      <c r="C222" s="88"/>
      <c r="D222" s="31"/>
      <c r="E222" s="32" t="e">
        <f>SMALL(E209:E220,2)</f>
        <v>#NUM!</v>
      </c>
      <c r="F222" s="32"/>
      <c r="G222" s="32" t="e">
        <f>SMALL(G209:G220,2)</f>
        <v>#NUM!</v>
      </c>
      <c r="H222" s="32"/>
      <c r="I222" s="32" t="e">
        <f>SMALL(I209:I220,2)</f>
        <v>#NUM!</v>
      </c>
      <c r="J222" s="32"/>
      <c r="K222" s="32" t="e">
        <f>SMALL(K209:K220,2)</f>
        <v>#NUM!</v>
      </c>
      <c r="L222" s="34"/>
      <c r="M222" s="18"/>
      <c r="N222" s="2"/>
    </row>
    <row r="223" spans="1:14" ht="18" customHeight="1" x14ac:dyDescent="0.2">
      <c r="A223" s="87" t="s">
        <v>18</v>
      </c>
      <c r="B223" s="81"/>
      <c r="C223" s="88"/>
      <c r="D223" s="31"/>
      <c r="E223" s="32" t="e">
        <f>SMALL(E209:E220,3)</f>
        <v>#NUM!</v>
      </c>
      <c r="F223" s="32"/>
      <c r="G223" s="32" t="e">
        <f>SMALL(G209:G220,3)</f>
        <v>#NUM!</v>
      </c>
      <c r="H223" s="32"/>
      <c r="I223" s="32" t="e">
        <f>SMALL(I209:I220,3)</f>
        <v>#NUM!</v>
      </c>
      <c r="J223" s="32"/>
      <c r="K223" s="32" t="e">
        <f>SMALL(K209:K220,3)</f>
        <v>#NUM!</v>
      </c>
      <c r="L223" s="34"/>
      <c r="M223" s="18"/>
      <c r="N223" s="2"/>
    </row>
    <row r="224" spans="1:14" ht="18" customHeight="1" x14ac:dyDescent="0.2">
      <c r="A224" s="87" t="s">
        <v>18</v>
      </c>
      <c r="B224" s="81"/>
      <c r="C224" s="88"/>
      <c r="D224" s="31"/>
      <c r="E224" s="32" t="e">
        <f>SMALL(E209:E220,4)</f>
        <v>#NUM!</v>
      </c>
      <c r="F224" s="32"/>
      <c r="G224" s="32" t="e">
        <f>SMALL(G209:G220,4)</f>
        <v>#NUM!</v>
      </c>
      <c r="H224" s="32"/>
      <c r="I224" s="32" t="e">
        <f>SMALL(I209:I220,4)</f>
        <v>#NUM!</v>
      </c>
      <c r="J224" s="32"/>
      <c r="K224" s="32" t="e">
        <f>SMALL(K209:K220,4)</f>
        <v>#NUM!</v>
      </c>
      <c r="L224" s="34"/>
      <c r="M224" s="18"/>
      <c r="N224" s="2"/>
    </row>
    <row r="225" spans="1:14" ht="18" customHeight="1" x14ac:dyDescent="0.2">
      <c r="A225" s="87" t="s">
        <v>18</v>
      </c>
      <c r="B225" s="81"/>
      <c r="C225" s="88"/>
      <c r="D225" s="37"/>
      <c r="E225" s="32" t="e">
        <f>SMALL(E209:E220,5)</f>
        <v>#NUM!</v>
      </c>
      <c r="F225" s="38"/>
      <c r="G225" s="38" t="e">
        <f>SMALL(G209:G220,5)</f>
        <v>#NUM!</v>
      </c>
      <c r="H225" s="38"/>
      <c r="I225" s="32" t="e">
        <f>SMALL(I209:I220,5)</f>
        <v>#NUM!</v>
      </c>
      <c r="J225" s="38"/>
      <c r="K225" s="38" t="e">
        <f>SMALL(K209:K220,5)</f>
        <v>#NUM!</v>
      </c>
      <c r="L225" s="39"/>
      <c r="M225" s="35"/>
      <c r="N225" s="2"/>
    </row>
    <row r="226" spans="1:14" ht="18" customHeight="1" x14ac:dyDescent="0.2">
      <c r="A226" s="87" t="s">
        <v>18</v>
      </c>
      <c r="B226" s="81"/>
      <c r="C226" s="88"/>
      <c r="D226" s="37"/>
      <c r="E226" s="32" t="e">
        <f>SMALL(E209:E220,6)</f>
        <v>#NUM!</v>
      </c>
      <c r="F226" s="38"/>
      <c r="G226" s="38" t="e">
        <f>SMALL(G209:G220,6)</f>
        <v>#NUM!</v>
      </c>
      <c r="H226" s="38"/>
      <c r="I226" s="38" t="e">
        <f>SMALL(I209:I220,6)</f>
        <v>#NUM!</v>
      </c>
      <c r="J226" s="38"/>
      <c r="K226" s="38" t="e">
        <f>SMALL(K209:K220,6)</f>
        <v>#NUM!</v>
      </c>
      <c r="L226" s="39"/>
      <c r="M226" s="35" t="s">
        <v>24</v>
      </c>
      <c r="N226" s="2"/>
    </row>
    <row r="227" spans="1:14" ht="18" customHeight="1" x14ac:dyDescent="0.2">
      <c r="A227" s="87" t="s">
        <v>18</v>
      </c>
      <c r="B227" s="81"/>
      <c r="C227" s="88"/>
      <c r="D227" s="37"/>
      <c r="E227" s="38" t="e">
        <f>SMALL(E209:E220,7)</f>
        <v>#NUM!</v>
      </c>
      <c r="F227" s="38"/>
      <c r="G227" s="38" t="e">
        <f>SMALL(G209:G220,7)</f>
        <v>#NUM!</v>
      </c>
      <c r="H227" s="38"/>
      <c r="I227" s="38" t="e">
        <f>SMALL(I209:I220,7)</f>
        <v>#NUM!</v>
      </c>
      <c r="J227" s="38"/>
      <c r="K227" s="38" t="e">
        <f>SMALL(K209:K220,7)</f>
        <v>#NUM!</v>
      </c>
      <c r="L227" s="39"/>
      <c r="M227" s="36">
        <v>5</v>
      </c>
      <c r="N227" s="2"/>
    </row>
    <row r="228" spans="1:14" ht="18" customHeight="1" thickBot="1" x14ac:dyDescent="0.3">
      <c r="A228" s="89" t="s">
        <v>19</v>
      </c>
      <c r="B228" s="72"/>
      <c r="C228" s="73"/>
      <c r="D228" s="40"/>
      <c r="E228" s="41" t="e">
        <f>SUM(E209:E220)-E221-E222-E223-E224-E225-E226-E227</f>
        <v>#NUM!</v>
      </c>
      <c r="F228" s="41"/>
      <c r="G228" s="41" t="e">
        <f>SUM(G209:G220)-G221-G222-G223-G224-G225-G226-G227</f>
        <v>#NUM!</v>
      </c>
      <c r="H228" s="41"/>
      <c r="I228" s="41" t="e">
        <f>SUM(I209:I220)-I221-I222-I223-I224-I225-I226-I227</f>
        <v>#NUM!</v>
      </c>
      <c r="J228" s="41"/>
      <c r="K228" s="41" t="e">
        <f>SUM(K209:K220)-K221-K222-K223-K224-K225-K226-K227</f>
        <v>#NUM!</v>
      </c>
      <c r="L228" s="42" t="e">
        <f>SUM($E228+$G228+$I228+$K228)</f>
        <v>#NUM!</v>
      </c>
      <c r="M228" s="43">
        <f>COUNTIF(D209:J220,M227)</f>
        <v>0</v>
      </c>
      <c r="N228" s="2"/>
    </row>
    <row r="229" spans="1:14" ht="18" customHeight="1" thickBot="1" x14ac:dyDescent="0.25">
      <c r="M229" s="2"/>
      <c r="N229" s="2"/>
    </row>
    <row r="230" spans="1:14" ht="18" customHeight="1" x14ac:dyDescent="0.25">
      <c r="A230" s="68" t="s">
        <v>16</v>
      </c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70"/>
      <c r="M230" s="4"/>
      <c r="N230" s="2"/>
    </row>
    <row r="231" spans="1:14" ht="18" customHeight="1" thickBot="1" x14ac:dyDescent="0.3">
      <c r="A231" s="71" t="str">
        <f>$A$6</f>
        <v>CATEGORIE: FEDERALE 4 AINEES</v>
      </c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3"/>
      <c r="M231" s="4"/>
      <c r="N231" s="2"/>
    </row>
    <row r="232" spans="1:14" ht="18" customHeight="1" x14ac:dyDescent="0.25">
      <c r="A232" s="74" t="s">
        <v>5</v>
      </c>
      <c r="B232" s="76" t="s">
        <v>6</v>
      </c>
      <c r="C232" s="78" t="s">
        <v>7</v>
      </c>
      <c r="D232" s="68" t="s">
        <v>8</v>
      </c>
      <c r="E232" s="70"/>
      <c r="F232" s="68" t="s">
        <v>9</v>
      </c>
      <c r="G232" s="70"/>
      <c r="H232" s="68" t="s">
        <v>10</v>
      </c>
      <c r="I232" s="70"/>
      <c r="J232" s="68" t="s">
        <v>11</v>
      </c>
      <c r="K232" s="70"/>
      <c r="L232" s="6" t="s">
        <v>12</v>
      </c>
      <c r="M232" s="4"/>
      <c r="N232" s="2"/>
    </row>
    <row r="233" spans="1:14" ht="18" customHeight="1" x14ac:dyDescent="0.25">
      <c r="A233" s="90"/>
      <c r="B233" s="91"/>
      <c r="C233" s="92"/>
      <c r="D233" s="7" t="s">
        <v>14</v>
      </c>
      <c r="E233" s="8" t="s">
        <v>15</v>
      </c>
      <c r="F233" s="7" t="s">
        <v>14</v>
      </c>
      <c r="G233" s="8" t="s">
        <v>15</v>
      </c>
      <c r="H233" s="7" t="s">
        <v>14</v>
      </c>
      <c r="I233" s="8" t="s">
        <v>15</v>
      </c>
      <c r="J233" s="7" t="s">
        <v>14</v>
      </c>
      <c r="K233" s="8" t="s">
        <v>15</v>
      </c>
      <c r="L233" s="9"/>
      <c r="M233" s="4"/>
      <c r="N233" s="2"/>
    </row>
    <row r="234" spans="1:14" ht="18" customHeight="1" x14ac:dyDescent="0.2">
      <c r="A234" s="44"/>
      <c r="B234" s="44"/>
      <c r="C234" s="45"/>
      <c r="D234" s="46"/>
      <c r="E234" s="47"/>
      <c r="F234" s="48"/>
      <c r="G234" s="47"/>
      <c r="H234" s="48"/>
      <c r="I234" s="47"/>
      <c r="J234" s="48"/>
      <c r="K234" s="47"/>
      <c r="L234" s="33">
        <f t="shared" ref="L234:L245" si="24">SUM($E234+$G234+$I234+$K234)</f>
        <v>0</v>
      </c>
      <c r="M234" s="18"/>
      <c r="N234" s="2"/>
    </row>
    <row r="235" spans="1:14" ht="18" customHeight="1" x14ac:dyDescent="0.2">
      <c r="A235" s="44"/>
      <c r="B235" s="44"/>
      <c r="C235" s="45"/>
      <c r="D235" s="46"/>
      <c r="E235" s="47"/>
      <c r="F235" s="48"/>
      <c r="G235" s="47"/>
      <c r="H235" s="48"/>
      <c r="I235" s="47"/>
      <c r="J235" s="48"/>
      <c r="K235" s="47"/>
      <c r="L235" s="33">
        <f t="shared" si="24"/>
        <v>0</v>
      </c>
      <c r="M235" s="18"/>
      <c r="N235" s="2"/>
    </row>
    <row r="236" spans="1:14" ht="18" customHeight="1" x14ac:dyDescent="0.2">
      <c r="A236" s="44"/>
      <c r="B236" s="44"/>
      <c r="C236" s="45"/>
      <c r="D236" s="46"/>
      <c r="E236" s="47"/>
      <c r="F236" s="48"/>
      <c r="G236" s="47"/>
      <c r="H236" s="48"/>
      <c r="I236" s="47"/>
      <c r="J236" s="48"/>
      <c r="K236" s="47"/>
      <c r="L236" s="33">
        <f t="shared" si="24"/>
        <v>0</v>
      </c>
      <c r="M236" s="18"/>
      <c r="N236" s="2"/>
    </row>
    <row r="237" spans="1:14" ht="18" customHeight="1" x14ac:dyDescent="0.2">
      <c r="A237" s="44"/>
      <c r="B237" s="44"/>
      <c r="C237" s="49"/>
      <c r="D237" s="46"/>
      <c r="E237" s="47"/>
      <c r="F237" s="48"/>
      <c r="G237" s="47"/>
      <c r="H237" s="48"/>
      <c r="I237" s="47"/>
      <c r="J237" s="48"/>
      <c r="K237" s="47"/>
      <c r="L237" s="33">
        <f t="shared" si="24"/>
        <v>0</v>
      </c>
      <c r="M237" s="18"/>
      <c r="N237" s="2"/>
    </row>
    <row r="238" spans="1:14" ht="18" customHeight="1" x14ac:dyDescent="0.2">
      <c r="A238" s="44"/>
      <c r="B238" s="44"/>
      <c r="C238" s="50"/>
      <c r="D238" s="46"/>
      <c r="E238" s="47"/>
      <c r="F238" s="48"/>
      <c r="G238" s="47"/>
      <c r="H238" s="48"/>
      <c r="I238" s="47"/>
      <c r="J238" s="48"/>
      <c r="K238" s="47"/>
      <c r="L238" s="33">
        <f t="shared" si="24"/>
        <v>0</v>
      </c>
      <c r="M238" s="18"/>
      <c r="N238" s="2"/>
    </row>
    <row r="239" spans="1:14" ht="18" customHeight="1" x14ac:dyDescent="0.2">
      <c r="A239" s="44"/>
      <c r="B239" s="44"/>
      <c r="C239" s="45"/>
      <c r="D239" s="46"/>
      <c r="E239" s="47"/>
      <c r="F239" s="48"/>
      <c r="G239" s="47"/>
      <c r="H239" s="48"/>
      <c r="I239" s="47"/>
      <c r="J239" s="48"/>
      <c r="K239" s="47"/>
      <c r="L239" s="33">
        <f t="shared" si="24"/>
        <v>0</v>
      </c>
      <c r="M239" s="18"/>
      <c r="N239" s="2"/>
    </row>
    <row r="240" spans="1:14" ht="18" customHeight="1" x14ac:dyDescent="0.2">
      <c r="A240" s="44"/>
      <c r="B240" s="44"/>
      <c r="C240" s="50"/>
      <c r="D240" s="46"/>
      <c r="E240" s="47"/>
      <c r="F240" s="48"/>
      <c r="G240" s="47"/>
      <c r="H240" s="48"/>
      <c r="I240" s="47"/>
      <c r="J240" s="48"/>
      <c r="K240" s="47"/>
      <c r="L240" s="33">
        <f t="shared" si="24"/>
        <v>0</v>
      </c>
      <c r="M240" s="18"/>
      <c r="N240" s="2"/>
    </row>
    <row r="241" spans="1:14" ht="18" customHeight="1" x14ac:dyDescent="0.2">
      <c r="A241" s="44"/>
      <c r="B241" s="44"/>
      <c r="C241" s="45"/>
      <c r="D241" s="46"/>
      <c r="E241" s="47"/>
      <c r="F241" s="48"/>
      <c r="G241" s="47"/>
      <c r="H241" s="48"/>
      <c r="I241" s="47"/>
      <c r="J241" s="48"/>
      <c r="K241" s="47"/>
      <c r="L241" s="33">
        <f t="shared" si="24"/>
        <v>0</v>
      </c>
      <c r="M241" s="18"/>
      <c r="N241" s="2"/>
    </row>
    <row r="242" spans="1:14" ht="18" customHeight="1" x14ac:dyDescent="0.2">
      <c r="A242" s="44"/>
      <c r="B242" s="44"/>
      <c r="C242" s="45"/>
      <c r="D242" s="46"/>
      <c r="E242" s="47"/>
      <c r="F242" s="48"/>
      <c r="G242" s="47"/>
      <c r="H242" s="48"/>
      <c r="I242" s="47"/>
      <c r="J242" s="48"/>
      <c r="K242" s="47"/>
      <c r="L242" s="33">
        <f t="shared" si="24"/>
        <v>0</v>
      </c>
      <c r="M242" s="18"/>
      <c r="N242" s="2"/>
    </row>
    <row r="243" spans="1:14" ht="18" customHeight="1" x14ac:dyDescent="0.2">
      <c r="A243" s="44"/>
      <c r="B243" s="44"/>
      <c r="C243" s="45"/>
      <c r="D243" s="46"/>
      <c r="E243" s="47"/>
      <c r="F243" s="48"/>
      <c r="G243" s="47"/>
      <c r="H243" s="48"/>
      <c r="I243" s="47"/>
      <c r="J243" s="48"/>
      <c r="K243" s="47"/>
      <c r="L243" s="33">
        <f t="shared" si="24"/>
        <v>0</v>
      </c>
      <c r="M243" s="18"/>
      <c r="N243" s="2"/>
    </row>
    <row r="244" spans="1:14" ht="18" customHeight="1" x14ac:dyDescent="0.2">
      <c r="A244" s="44"/>
      <c r="B244" s="44"/>
      <c r="C244" s="51"/>
      <c r="D244" s="46"/>
      <c r="E244" s="47"/>
      <c r="F244" s="48"/>
      <c r="G244" s="47"/>
      <c r="H244" s="48"/>
      <c r="I244" s="47"/>
      <c r="J244" s="48"/>
      <c r="K244" s="47"/>
      <c r="L244" s="33">
        <f t="shared" si="24"/>
        <v>0</v>
      </c>
      <c r="M244" s="18"/>
      <c r="N244" s="2"/>
    </row>
    <row r="245" spans="1:14" ht="18" customHeight="1" x14ac:dyDescent="0.2">
      <c r="A245" s="44"/>
      <c r="B245" s="44"/>
      <c r="C245" s="51"/>
      <c r="D245" s="46"/>
      <c r="E245" s="47"/>
      <c r="F245" s="48"/>
      <c r="G245" s="47"/>
      <c r="H245" s="48"/>
      <c r="I245" s="47"/>
      <c r="J245" s="48"/>
      <c r="K245" s="47"/>
      <c r="L245" s="33">
        <f t="shared" si="24"/>
        <v>0</v>
      </c>
      <c r="M245" s="18"/>
      <c r="N245" s="2"/>
    </row>
    <row r="246" spans="1:14" ht="18" customHeight="1" x14ac:dyDescent="0.2">
      <c r="A246" s="87" t="s">
        <v>18</v>
      </c>
      <c r="B246" s="81"/>
      <c r="C246" s="88"/>
      <c r="D246" s="31"/>
      <c r="E246" s="32" t="e">
        <f>SMALL(E234:E245,1)</f>
        <v>#NUM!</v>
      </c>
      <c r="F246" s="32"/>
      <c r="G246" s="32" t="e">
        <f>SMALL(G234:G245,1)</f>
        <v>#NUM!</v>
      </c>
      <c r="H246" s="32"/>
      <c r="I246" s="32" t="e">
        <f>SMALL(I234:I245,1)</f>
        <v>#NUM!</v>
      </c>
      <c r="J246" s="32"/>
      <c r="K246" s="32" t="e">
        <f>SMALL(K234:K245,1)</f>
        <v>#NUM!</v>
      </c>
      <c r="L246" s="33"/>
      <c r="M246" s="18"/>
      <c r="N246" s="2"/>
    </row>
    <row r="247" spans="1:14" ht="18" customHeight="1" x14ac:dyDescent="0.2">
      <c r="A247" s="87" t="s">
        <v>18</v>
      </c>
      <c r="B247" s="81"/>
      <c r="C247" s="88"/>
      <c r="D247" s="31"/>
      <c r="E247" s="32" t="e">
        <f>SMALL(E234:E245,2)</f>
        <v>#NUM!</v>
      </c>
      <c r="F247" s="32"/>
      <c r="G247" s="32" t="e">
        <f>SMALL(G234:G245,2)</f>
        <v>#NUM!</v>
      </c>
      <c r="H247" s="32"/>
      <c r="I247" s="32" t="e">
        <f>SMALL(I234:I245,2)</f>
        <v>#NUM!</v>
      </c>
      <c r="J247" s="32"/>
      <c r="K247" s="32" t="e">
        <f>SMALL(K234:K245,2)</f>
        <v>#NUM!</v>
      </c>
      <c r="L247" s="34"/>
      <c r="M247" s="18"/>
      <c r="N247" s="2"/>
    </row>
    <row r="248" spans="1:14" ht="18" customHeight="1" x14ac:dyDescent="0.2">
      <c r="A248" s="87" t="s">
        <v>18</v>
      </c>
      <c r="B248" s="81"/>
      <c r="C248" s="88"/>
      <c r="D248" s="31"/>
      <c r="E248" s="32" t="e">
        <f>SMALL(E234:E245,3)</f>
        <v>#NUM!</v>
      </c>
      <c r="F248" s="32"/>
      <c r="G248" s="32" t="e">
        <f>SMALL(G234:G245,3)</f>
        <v>#NUM!</v>
      </c>
      <c r="H248" s="32"/>
      <c r="I248" s="32" t="e">
        <f>SMALL(I234:I245,3)</f>
        <v>#NUM!</v>
      </c>
      <c r="J248" s="32"/>
      <c r="K248" s="32" t="e">
        <f>SMALL(K234:K245,3)</f>
        <v>#NUM!</v>
      </c>
      <c r="L248" s="34"/>
      <c r="M248" s="18"/>
      <c r="N248" s="2"/>
    </row>
    <row r="249" spans="1:14" ht="18" customHeight="1" x14ac:dyDescent="0.2">
      <c r="A249" s="87" t="s">
        <v>18</v>
      </c>
      <c r="B249" s="81"/>
      <c r="C249" s="88"/>
      <c r="D249" s="31"/>
      <c r="E249" s="32" t="e">
        <f>SMALL(E234:E245,4)</f>
        <v>#NUM!</v>
      </c>
      <c r="F249" s="32"/>
      <c r="G249" s="32" t="e">
        <f>SMALL(G234:G245,4)</f>
        <v>#NUM!</v>
      </c>
      <c r="H249" s="32"/>
      <c r="I249" s="32" t="e">
        <f>SMALL(I234:I245,4)</f>
        <v>#NUM!</v>
      </c>
      <c r="J249" s="32"/>
      <c r="K249" s="32" t="e">
        <f>SMALL(K234:K245,4)</f>
        <v>#NUM!</v>
      </c>
      <c r="L249" s="34"/>
      <c r="M249" s="18"/>
      <c r="N249" s="2"/>
    </row>
    <row r="250" spans="1:14" ht="18" customHeight="1" x14ac:dyDescent="0.2">
      <c r="A250" s="87" t="s">
        <v>18</v>
      </c>
      <c r="B250" s="81"/>
      <c r="C250" s="88"/>
      <c r="D250" s="37"/>
      <c r="E250" s="32" t="e">
        <f>SMALL(E234:E245,5)</f>
        <v>#NUM!</v>
      </c>
      <c r="F250" s="38"/>
      <c r="G250" s="38" t="e">
        <f>SMALL(G234:G245,5)</f>
        <v>#NUM!</v>
      </c>
      <c r="H250" s="38"/>
      <c r="I250" s="32" t="e">
        <f>SMALL(I234:I245,5)</f>
        <v>#NUM!</v>
      </c>
      <c r="J250" s="38"/>
      <c r="K250" s="38" t="e">
        <f>SMALL(K234:K245,5)</f>
        <v>#NUM!</v>
      </c>
      <c r="L250" s="39"/>
      <c r="M250" s="35"/>
      <c r="N250" s="2"/>
    </row>
    <row r="251" spans="1:14" ht="18" customHeight="1" x14ac:dyDescent="0.2">
      <c r="A251" s="87" t="s">
        <v>18</v>
      </c>
      <c r="B251" s="81"/>
      <c r="C251" s="88"/>
      <c r="D251" s="37"/>
      <c r="E251" s="32" t="e">
        <f>SMALL(E234:E245,6)</f>
        <v>#NUM!</v>
      </c>
      <c r="F251" s="38"/>
      <c r="G251" s="38" t="e">
        <f>SMALL(G234:G245,6)</f>
        <v>#NUM!</v>
      </c>
      <c r="H251" s="38"/>
      <c r="I251" s="38" t="e">
        <f>SMALL(I234:I245,6)</f>
        <v>#NUM!</v>
      </c>
      <c r="J251" s="38"/>
      <c r="K251" s="38" t="e">
        <f>SMALL(K234:K245,6)</f>
        <v>#NUM!</v>
      </c>
      <c r="L251" s="39"/>
      <c r="M251" s="35" t="s">
        <v>24</v>
      </c>
      <c r="N251" s="2"/>
    </row>
    <row r="252" spans="1:14" ht="18" customHeight="1" x14ac:dyDescent="0.2">
      <c r="A252" s="87" t="s">
        <v>18</v>
      </c>
      <c r="B252" s="81"/>
      <c r="C252" s="88"/>
      <c r="D252" s="37"/>
      <c r="E252" s="38" t="e">
        <f>SMALL(E234:E245,7)</f>
        <v>#NUM!</v>
      </c>
      <c r="F252" s="38"/>
      <c r="G252" s="38" t="e">
        <f>SMALL(G234:G245,7)</f>
        <v>#NUM!</v>
      </c>
      <c r="H252" s="38"/>
      <c r="I252" s="38" t="e">
        <f>SMALL(I234:I245,7)</f>
        <v>#NUM!</v>
      </c>
      <c r="J252" s="38"/>
      <c r="K252" s="38" t="e">
        <f>SMALL(K234:K245,7)</f>
        <v>#NUM!</v>
      </c>
      <c r="L252" s="39"/>
      <c r="M252" s="36">
        <v>5</v>
      </c>
      <c r="N252" s="2"/>
    </row>
    <row r="253" spans="1:14" ht="18" customHeight="1" thickBot="1" x14ac:dyDescent="0.3">
      <c r="A253" s="89" t="s">
        <v>19</v>
      </c>
      <c r="B253" s="72"/>
      <c r="C253" s="73"/>
      <c r="D253" s="40"/>
      <c r="E253" s="41" t="e">
        <f>SUM(E234:E245)-E246-E247-E248-E249-E250-E251-E252</f>
        <v>#NUM!</v>
      </c>
      <c r="F253" s="41"/>
      <c r="G253" s="41" t="e">
        <f>SUM(G234:G245)-G246-G247-G248-G249-G250-G251-G252</f>
        <v>#NUM!</v>
      </c>
      <c r="H253" s="41"/>
      <c r="I253" s="41" t="e">
        <f>SUM(I234:I245)-I246-I247-I248-I249-I250-I251-I252</f>
        <v>#NUM!</v>
      </c>
      <c r="J253" s="41"/>
      <c r="K253" s="41" t="e">
        <f>SUM(K234:K245)-K246-K247-K248-K249-K250-K251-K252</f>
        <v>#NUM!</v>
      </c>
      <c r="L253" s="42" t="e">
        <f>SUM($E253+$G253+$I253+$K253)</f>
        <v>#NUM!</v>
      </c>
      <c r="M253" s="43">
        <f>COUNTIF(D234:J245,M252)</f>
        <v>0</v>
      </c>
      <c r="N253" s="2"/>
    </row>
    <row r="254" spans="1:14" ht="18" customHeight="1" thickBot="1" x14ac:dyDescent="0.25">
      <c r="M254" s="2"/>
      <c r="N254" s="2"/>
    </row>
    <row r="255" spans="1:14" ht="18" customHeight="1" x14ac:dyDescent="0.25">
      <c r="A255" s="68" t="s">
        <v>16</v>
      </c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70"/>
      <c r="M255" s="4"/>
      <c r="N255" s="2"/>
    </row>
    <row r="256" spans="1:14" ht="18" customHeight="1" thickBot="1" x14ac:dyDescent="0.3">
      <c r="A256" s="71" t="str">
        <f>$A$6</f>
        <v>CATEGORIE: FEDERALE 4 AINEES</v>
      </c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3"/>
      <c r="M256" s="4"/>
      <c r="N256" s="2"/>
    </row>
    <row r="257" spans="1:14" ht="18" customHeight="1" x14ac:dyDescent="0.25">
      <c r="A257" s="74" t="s">
        <v>5</v>
      </c>
      <c r="B257" s="76" t="s">
        <v>6</v>
      </c>
      <c r="C257" s="78" t="s">
        <v>7</v>
      </c>
      <c r="D257" s="68" t="s">
        <v>8</v>
      </c>
      <c r="E257" s="70"/>
      <c r="F257" s="68" t="s">
        <v>9</v>
      </c>
      <c r="G257" s="70"/>
      <c r="H257" s="68" t="s">
        <v>10</v>
      </c>
      <c r="I257" s="70"/>
      <c r="J257" s="68" t="s">
        <v>11</v>
      </c>
      <c r="K257" s="70"/>
      <c r="L257" s="6" t="s">
        <v>12</v>
      </c>
      <c r="M257" s="4"/>
      <c r="N257" s="2"/>
    </row>
    <row r="258" spans="1:14" ht="18" customHeight="1" x14ac:dyDescent="0.25">
      <c r="A258" s="90"/>
      <c r="B258" s="91"/>
      <c r="C258" s="92"/>
      <c r="D258" s="7" t="s">
        <v>14</v>
      </c>
      <c r="E258" s="8" t="s">
        <v>15</v>
      </c>
      <c r="F258" s="7" t="s">
        <v>14</v>
      </c>
      <c r="G258" s="8" t="s">
        <v>15</v>
      </c>
      <c r="H258" s="7" t="s">
        <v>14</v>
      </c>
      <c r="I258" s="8" t="s">
        <v>15</v>
      </c>
      <c r="J258" s="7" t="s">
        <v>14</v>
      </c>
      <c r="K258" s="8" t="s">
        <v>15</v>
      </c>
      <c r="L258" s="9"/>
      <c r="M258" s="4"/>
      <c r="N258" s="2"/>
    </row>
    <row r="259" spans="1:14" ht="18" customHeight="1" x14ac:dyDescent="0.2">
      <c r="A259" s="44"/>
      <c r="B259" s="44"/>
      <c r="C259" s="45"/>
      <c r="D259" s="46"/>
      <c r="E259" s="47"/>
      <c r="F259" s="48"/>
      <c r="G259" s="47"/>
      <c r="H259" s="48"/>
      <c r="I259" s="47"/>
      <c r="J259" s="48"/>
      <c r="K259" s="47"/>
      <c r="L259" s="33">
        <f t="shared" ref="L259:L270" si="25">SUM($E259+$G259+$I259+$K259)</f>
        <v>0</v>
      </c>
      <c r="M259" s="18"/>
      <c r="N259" s="2"/>
    </row>
    <row r="260" spans="1:14" ht="18" customHeight="1" x14ac:dyDescent="0.2">
      <c r="A260" s="44"/>
      <c r="B260" s="44"/>
      <c r="C260" s="45"/>
      <c r="D260" s="46"/>
      <c r="E260" s="47"/>
      <c r="F260" s="48"/>
      <c r="G260" s="47"/>
      <c r="H260" s="48"/>
      <c r="I260" s="47"/>
      <c r="J260" s="48"/>
      <c r="K260" s="47"/>
      <c r="L260" s="33">
        <f t="shared" si="25"/>
        <v>0</v>
      </c>
      <c r="M260" s="18"/>
      <c r="N260" s="2"/>
    </row>
    <row r="261" spans="1:14" ht="18" customHeight="1" x14ac:dyDescent="0.2">
      <c r="A261" s="44"/>
      <c r="B261" s="44"/>
      <c r="C261" s="45"/>
      <c r="D261" s="46"/>
      <c r="E261" s="47"/>
      <c r="F261" s="48"/>
      <c r="G261" s="47"/>
      <c r="H261" s="48"/>
      <c r="I261" s="47"/>
      <c r="J261" s="48"/>
      <c r="K261" s="47"/>
      <c r="L261" s="33">
        <f t="shared" si="25"/>
        <v>0</v>
      </c>
      <c r="M261" s="18"/>
      <c r="N261" s="2"/>
    </row>
    <row r="262" spans="1:14" ht="18" customHeight="1" x14ac:dyDescent="0.2">
      <c r="A262" s="44"/>
      <c r="B262" s="44"/>
      <c r="C262" s="49"/>
      <c r="D262" s="46"/>
      <c r="E262" s="47"/>
      <c r="F262" s="48"/>
      <c r="G262" s="47"/>
      <c r="H262" s="48"/>
      <c r="I262" s="47"/>
      <c r="J262" s="48"/>
      <c r="K262" s="47"/>
      <c r="L262" s="33">
        <f t="shared" si="25"/>
        <v>0</v>
      </c>
      <c r="M262" s="18"/>
      <c r="N262" s="2"/>
    </row>
    <row r="263" spans="1:14" ht="18" customHeight="1" x14ac:dyDescent="0.2">
      <c r="A263" s="44"/>
      <c r="B263" s="44"/>
      <c r="C263" s="50"/>
      <c r="D263" s="46"/>
      <c r="E263" s="47"/>
      <c r="F263" s="48"/>
      <c r="G263" s="47"/>
      <c r="H263" s="48"/>
      <c r="I263" s="47"/>
      <c r="J263" s="48"/>
      <c r="K263" s="47"/>
      <c r="L263" s="33">
        <f t="shared" si="25"/>
        <v>0</v>
      </c>
      <c r="M263" s="18"/>
      <c r="N263" s="2"/>
    </row>
    <row r="264" spans="1:14" ht="18" customHeight="1" x14ac:dyDescent="0.2">
      <c r="A264" s="44"/>
      <c r="B264" s="44"/>
      <c r="C264" s="45"/>
      <c r="D264" s="46"/>
      <c r="E264" s="47"/>
      <c r="F264" s="48"/>
      <c r="G264" s="47"/>
      <c r="H264" s="48"/>
      <c r="I264" s="47"/>
      <c r="J264" s="48"/>
      <c r="K264" s="47"/>
      <c r="L264" s="33">
        <f t="shared" si="25"/>
        <v>0</v>
      </c>
      <c r="M264" s="18"/>
      <c r="N264" s="2"/>
    </row>
    <row r="265" spans="1:14" ht="18" customHeight="1" x14ac:dyDescent="0.2">
      <c r="A265" s="44"/>
      <c r="B265" s="44"/>
      <c r="C265" s="50"/>
      <c r="D265" s="46"/>
      <c r="E265" s="47"/>
      <c r="F265" s="48"/>
      <c r="G265" s="47"/>
      <c r="H265" s="48"/>
      <c r="I265" s="47"/>
      <c r="J265" s="48"/>
      <c r="K265" s="47"/>
      <c r="L265" s="33">
        <f t="shared" si="25"/>
        <v>0</v>
      </c>
      <c r="M265" s="18"/>
      <c r="N265" s="2"/>
    </row>
    <row r="266" spans="1:14" ht="18" customHeight="1" x14ac:dyDescent="0.2">
      <c r="A266" s="44"/>
      <c r="B266" s="44"/>
      <c r="C266" s="45"/>
      <c r="D266" s="46"/>
      <c r="E266" s="47"/>
      <c r="F266" s="48"/>
      <c r="G266" s="47"/>
      <c r="H266" s="48"/>
      <c r="I266" s="47"/>
      <c r="J266" s="48"/>
      <c r="K266" s="47"/>
      <c r="L266" s="33">
        <f t="shared" si="25"/>
        <v>0</v>
      </c>
      <c r="M266" s="18"/>
      <c r="N266" s="2"/>
    </row>
    <row r="267" spans="1:14" ht="18" customHeight="1" x14ac:dyDescent="0.2">
      <c r="A267" s="44"/>
      <c r="B267" s="44"/>
      <c r="C267" s="45"/>
      <c r="D267" s="46"/>
      <c r="E267" s="47"/>
      <c r="F267" s="48"/>
      <c r="G267" s="47"/>
      <c r="H267" s="48"/>
      <c r="I267" s="47"/>
      <c r="J267" s="48"/>
      <c r="K267" s="47"/>
      <c r="L267" s="33">
        <f t="shared" si="25"/>
        <v>0</v>
      </c>
      <c r="M267" s="18"/>
      <c r="N267" s="2"/>
    </row>
    <row r="268" spans="1:14" ht="18" customHeight="1" x14ac:dyDescent="0.2">
      <c r="A268" s="44"/>
      <c r="B268" s="44"/>
      <c r="C268" s="45"/>
      <c r="D268" s="46"/>
      <c r="E268" s="47"/>
      <c r="F268" s="48"/>
      <c r="G268" s="47"/>
      <c r="H268" s="48"/>
      <c r="I268" s="47"/>
      <c r="J268" s="48"/>
      <c r="K268" s="47"/>
      <c r="L268" s="33">
        <f t="shared" si="25"/>
        <v>0</v>
      </c>
      <c r="M268" s="18"/>
      <c r="N268" s="2"/>
    </row>
    <row r="269" spans="1:14" ht="18" customHeight="1" x14ac:dyDescent="0.2">
      <c r="A269" s="44"/>
      <c r="B269" s="44"/>
      <c r="C269" s="51"/>
      <c r="D269" s="46"/>
      <c r="E269" s="47"/>
      <c r="F269" s="48"/>
      <c r="G269" s="47"/>
      <c r="H269" s="48"/>
      <c r="I269" s="47"/>
      <c r="J269" s="48"/>
      <c r="K269" s="47"/>
      <c r="L269" s="33">
        <f t="shared" si="25"/>
        <v>0</v>
      </c>
      <c r="M269" s="18"/>
      <c r="N269" s="2"/>
    </row>
    <row r="270" spans="1:14" ht="18" customHeight="1" x14ac:dyDescent="0.2">
      <c r="A270" s="44"/>
      <c r="B270" s="44"/>
      <c r="C270" s="51"/>
      <c r="D270" s="46"/>
      <c r="E270" s="47"/>
      <c r="F270" s="48"/>
      <c r="G270" s="47"/>
      <c r="H270" s="48"/>
      <c r="I270" s="47"/>
      <c r="J270" s="48"/>
      <c r="K270" s="47"/>
      <c r="L270" s="33">
        <f t="shared" si="25"/>
        <v>0</v>
      </c>
      <c r="M270" s="18"/>
      <c r="N270" s="2"/>
    </row>
    <row r="271" spans="1:14" ht="18" customHeight="1" x14ac:dyDescent="0.2">
      <c r="A271" s="87" t="s">
        <v>18</v>
      </c>
      <c r="B271" s="81"/>
      <c r="C271" s="88"/>
      <c r="D271" s="31"/>
      <c r="E271" s="32" t="e">
        <f>SMALL(E259:E270,1)</f>
        <v>#NUM!</v>
      </c>
      <c r="F271" s="32"/>
      <c r="G271" s="32" t="e">
        <f>SMALL(G259:G270,1)</f>
        <v>#NUM!</v>
      </c>
      <c r="H271" s="32"/>
      <c r="I271" s="32" t="e">
        <f>SMALL(I259:I270,1)</f>
        <v>#NUM!</v>
      </c>
      <c r="J271" s="32"/>
      <c r="K271" s="32" t="e">
        <f>SMALL(K259:K270,1)</f>
        <v>#NUM!</v>
      </c>
      <c r="L271" s="33"/>
      <c r="M271" s="18"/>
      <c r="N271" s="2"/>
    </row>
    <row r="272" spans="1:14" ht="18" customHeight="1" x14ac:dyDescent="0.2">
      <c r="A272" s="87" t="s">
        <v>18</v>
      </c>
      <c r="B272" s="81"/>
      <c r="C272" s="88"/>
      <c r="D272" s="31"/>
      <c r="E272" s="32" t="e">
        <f>SMALL(E259:E270,2)</f>
        <v>#NUM!</v>
      </c>
      <c r="F272" s="32"/>
      <c r="G272" s="32" t="e">
        <f>SMALL(G259:G270,2)</f>
        <v>#NUM!</v>
      </c>
      <c r="H272" s="32"/>
      <c r="I272" s="32" t="e">
        <f>SMALL(I259:I270,2)</f>
        <v>#NUM!</v>
      </c>
      <c r="J272" s="32"/>
      <c r="K272" s="32" t="e">
        <f>SMALL(K259:K270,2)</f>
        <v>#NUM!</v>
      </c>
      <c r="L272" s="34"/>
      <c r="M272" s="18"/>
      <c r="N272" s="2"/>
    </row>
    <row r="273" spans="1:14" ht="18" customHeight="1" x14ac:dyDescent="0.2">
      <c r="A273" s="87" t="s">
        <v>18</v>
      </c>
      <c r="B273" s="81"/>
      <c r="C273" s="88"/>
      <c r="D273" s="31"/>
      <c r="E273" s="32" t="e">
        <f>SMALL(E259:E270,3)</f>
        <v>#NUM!</v>
      </c>
      <c r="F273" s="32"/>
      <c r="G273" s="32" t="e">
        <f>SMALL(G259:G270,3)</f>
        <v>#NUM!</v>
      </c>
      <c r="H273" s="32"/>
      <c r="I273" s="32" t="e">
        <f>SMALL(I259:I270,3)</f>
        <v>#NUM!</v>
      </c>
      <c r="J273" s="32"/>
      <c r="K273" s="32" t="e">
        <f>SMALL(K259:K270,3)</f>
        <v>#NUM!</v>
      </c>
      <c r="L273" s="34"/>
      <c r="M273" s="18"/>
      <c r="N273" s="2"/>
    </row>
    <row r="274" spans="1:14" ht="18" customHeight="1" x14ac:dyDescent="0.2">
      <c r="A274" s="87" t="s">
        <v>18</v>
      </c>
      <c r="B274" s="81"/>
      <c r="C274" s="88"/>
      <c r="D274" s="31"/>
      <c r="E274" s="32" t="e">
        <f>SMALL(E259:E270,4)</f>
        <v>#NUM!</v>
      </c>
      <c r="F274" s="32"/>
      <c r="G274" s="32" t="e">
        <f>SMALL(G259:G270,4)</f>
        <v>#NUM!</v>
      </c>
      <c r="H274" s="32"/>
      <c r="I274" s="32" t="e">
        <f>SMALL(I259:I270,4)</f>
        <v>#NUM!</v>
      </c>
      <c r="J274" s="32"/>
      <c r="K274" s="32" t="e">
        <f>SMALL(K259:K270,4)</f>
        <v>#NUM!</v>
      </c>
      <c r="L274" s="34"/>
      <c r="M274" s="18"/>
      <c r="N274" s="2"/>
    </row>
    <row r="275" spans="1:14" ht="18" customHeight="1" x14ac:dyDescent="0.2">
      <c r="A275" s="87" t="s">
        <v>18</v>
      </c>
      <c r="B275" s="81"/>
      <c r="C275" s="88"/>
      <c r="D275" s="37"/>
      <c r="E275" s="32" t="e">
        <f>SMALL(E259:E270,5)</f>
        <v>#NUM!</v>
      </c>
      <c r="F275" s="38"/>
      <c r="G275" s="38" t="e">
        <f>SMALL(G259:G270,5)</f>
        <v>#NUM!</v>
      </c>
      <c r="H275" s="38"/>
      <c r="I275" s="32" t="e">
        <f>SMALL(I259:I270,5)</f>
        <v>#NUM!</v>
      </c>
      <c r="J275" s="38"/>
      <c r="K275" s="38" t="e">
        <f>SMALL(K259:K270,5)</f>
        <v>#NUM!</v>
      </c>
      <c r="L275" s="39"/>
      <c r="M275" s="35"/>
      <c r="N275" s="2"/>
    </row>
    <row r="276" spans="1:14" ht="18" customHeight="1" x14ac:dyDescent="0.2">
      <c r="A276" s="87" t="s">
        <v>18</v>
      </c>
      <c r="B276" s="81"/>
      <c r="C276" s="88"/>
      <c r="D276" s="37"/>
      <c r="E276" s="32" t="e">
        <f>SMALL(E259:E270,6)</f>
        <v>#NUM!</v>
      </c>
      <c r="F276" s="38"/>
      <c r="G276" s="38" t="e">
        <f>SMALL(G259:G270,6)</f>
        <v>#NUM!</v>
      </c>
      <c r="H276" s="38"/>
      <c r="I276" s="38" t="e">
        <f>SMALL(I259:I270,6)</f>
        <v>#NUM!</v>
      </c>
      <c r="J276" s="38"/>
      <c r="K276" s="38" t="e">
        <f>SMALL(K259:K270,6)</f>
        <v>#NUM!</v>
      </c>
      <c r="L276" s="39"/>
      <c r="M276" s="35" t="s">
        <v>24</v>
      </c>
      <c r="N276" s="2"/>
    </row>
    <row r="277" spans="1:14" ht="18" customHeight="1" x14ac:dyDescent="0.2">
      <c r="A277" s="87" t="s">
        <v>18</v>
      </c>
      <c r="B277" s="81"/>
      <c r="C277" s="88"/>
      <c r="D277" s="37"/>
      <c r="E277" s="38" t="e">
        <f>SMALL(E259:E270,7)</f>
        <v>#NUM!</v>
      </c>
      <c r="F277" s="38"/>
      <c r="G277" s="38" t="e">
        <f>SMALL(G259:G270,7)</f>
        <v>#NUM!</v>
      </c>
      <c r="H277" s="38"/>
      <c r="I277" s="38" t="e">
        <f>SMALL(I259:I270,7)</f>
        <v>#NUM!</v>
      </c>
      <c r="J277" s="38"/>
      <c r="K277" s="38" t="e">
        <f>SMALL(K259:K270,7)</f>
        <v>#NUM!</v>
      </c>
      <c r="L277" s="39"/>
      <c r="M277" s="36">
        <v>5</v>
      </c>
      <c r="N277" s="2"/>
    </row>
    <row r="278" spans="1:14" ht="18" customHeight="1" thickBot="1" x14ac:dyDescent="0.3">
      <c r="A278" s="89" t="s">
        <v>19</v>
      </c>
      <c r="B278" s="72"/>
      <c r="C278" s="73"/>
      <c r="D278" s="40"/>
      <c r="E278" s="41" t="e">
        <f>SUM(E259:E270)-E271-E272-E273-E274-E275-E276-E277</f>
        <v>#NUM!</v>
      </c>
      <c r="F278" s="41"/>
      <c r="G278" s="41" t="e">
        <f>SUM(G259:G270)-G271-G272-G273-G274-G275-G276-G277</f>
        <v>#NUM!</v>
      </c>
      <c r="H278" s="41"/>
      <c r="I278" s="41" t="e">
        <f>SUM(I259:I270)-I271-I272-I273-I274-I275-I276-I277</f>
        <v>#NUM!</v>
      </c>
      <c r="J278" s="41"/>
      <c r="K278" s="41" t="e">
        <f>SUM(K259:K270)-K271-K272-K273-K274-K275-K276-K277</f>
        <v>#NUM!</v>
      </c>
      <c r="L278" s="42" t="e">
        <f>SUM($E278+$G278+$I278+$K278)</f>
        <v>#NUM!</v>
      </c>
      <c r="M278" s="43">
        <f>COUNTIF(D259:J270,M277)</f>
        <v>0</v>
      </c>
      <c r="N278" s="2"/>
    </row>
    <row r="279" spans="1:14" ht="18" customHeight="1" thickBot="1" x14ac:dyDescent="0.25">
      <c r="M279" s="2"/>
      <c r="N279" s="2"/>
    </row>
    <row r="280" spans="1:14" ht="18" customHeight="1" x14ac:dyDescent="0.25">
      <c r="A280" s="68" t="s">
        <v>16</v>
      </c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70"/>
      <c r="M280" s="4"/>
      <c r="N280" s="2"/>
    </row>
    <row r="281" spans="1:14" ht="18" customHeight="1" thickBot="1" x14ac:dyDescent="0.3">
      <c r="A281" s="71" t="str">
        <f>$A$6</f>
        <v>CATEGORIE: FEDERALE 4 AINEES</v>
      </c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3"/>
      <c r="M281" s="4"/>
      <c r="N281" s="2"/>
    </row>
    <row r="282" spans="1:14" ht="18" customHeight="1" x14ac:dyDescent="0.25">
      <c r="A282" s="74" t="s">
        <v>5</v>
      </c>
      <c r="B282" s="76" t="s">
        <v>6</v>
      </c>
      <c r="C282" s="78" t="s">
        <v>7</v>
      </c>
      <c r="D282" s="68" t="s">
        <v>8</v>
      </c>
      <c r="E282" s="70"/>
      <c r="F282" s="68" t="s">
        <v>9</v>
      </c>
      <c r="G282" s="70"/>
      <c r="H282" s="68" t="s">
        <v>10</v>
      </c>
      <c r="I282" s="70"/>
      <c r="J282" s="68" t="s">
        <v>11</v>
      </c>
      <c r="K282" s="70"/>
      <c r="L282" s="6" t="s">
        <v>12</v>
      </c>
      <c r="M282" s="4"/>
      <c r="N282" s="2"/>
    </row>
    <row r="283" spans="1:14" ht="18" customHeight="1" x14ac:dyDescent="0.25">
      <c r="A283" s="90"/>
      <c r="B283" s="91"/>
      <c r="C283" s="92"/>
      <c r="D283" s="7" t="s">
        <v>14</v>
      </c>
      <c r="E283" s="8" t="s">
        <v>15</v>
      </c>
      <c r="F283" s="7" t="s">
        <v>14</v>
      </c>
      <c r="G283" s="8" t="s">
        <v>15</v>
      </c>
      <c r="H283" s="7" t="s">
        <v>14</v>
      </c>
      <c r="I283" s="8" t="s">
        <v>15</v>
      </c>
      <c r="J283" s="7" t="s">
        <v>14</v>
      </c>
      <c r="K283" s="8" t="s">
        <v>15</v>
      </c>
      <c r="L283" s="9"/>
      <c r="M283" s="4"/>
      <c r="N283" s="2"/>
    </row>
    <row r="284" spans="1:14" ht="18" customHeight="1" x14ac:dyDescent="0.2">
      <c r="A284" s="44"/>
      <c r="B284" s="44"/>
      <c r="C284" s="45"/>
      <c r="D284" s="46"/>
      <c r="E284" s="47"/>
      <c r="F284" s="48"/>
      <c r="G284" s="47"/>
      <c r="H284" s="48"/>
      <c r="I284" s="47"/>
      <c r="J284" s="48"/>
      <c r="K284" s="47"/>
      <c r="L284" s="33">
        <f t="shared" ref="L284:L295" si="26">SUM($E284+$G284+$I284+$K284)</f>
        <v>0</v>
      </c>
      <c r="M284" s="18"/>
      <c r="N284" s="2"/>
    </row>
    <row r="285" spans="1:14" ht="18" customHeight="1" x14ac:dyDescent="0.2">
      <c r="A285" s="44"/>
      <c r="B285" s="44"/>
      <c r="C285" s="45"/>
      <c r="D285" s="46"/>
      <c r="E285" s="47"/>
      <c r="F285" s="48"/>
      <c r="G285" s="47"/>
      <c r="H285" s="48"/>
      <c r="I285" s="47"/>
      <c r="J285" s="48"/>
      <c r="K285" s="47"/>
      <c r="L285" s="33">
        <f t="shared" si="26"/>
        <v>0</v>
      </c>
      <c r="M285" s="18"/>
      <c r="N285" s="2"/>
    </row>
    <row r="286" spans="1:14" ht="18" customHeight="1" x14ac:dyDescent="0.2">
      <c r="A286" s="44"/>
      <c r="B286" s="44"/>
      <c r="C286" s="45"/>
      <c r="D286" s="46"/>
      <c r="E286" s="47"/>
      <c r="F286" s="48"/>
      <c r="G286" s="47"/>
      <c r="H286" s="48"/>
      <c r="I286" s="47"/>
      <c r="J286" s="48"/>
      <c r="K286" s="47"/>
      <c r="L286" s="33">
        <f t="shared" si="26"/>
        <v>0</v>
      </c>
      <c r="M286" s="18"/>
      <c r="N286" s="2"/>
    </row>
    <row r="287" spans="1:14" ht="18" customHeight="1" x14ac:dyDescent="0.2">
      <c r="A287" s="44"/>
      <c r="B287" s="44"/>
      <c r="C287" s="49"/>
      <c r="D287" s="46"/>
      <c r="E287" s="47"/>
      <c r="F287" s="48"/>
      <c r="G287" s="47"/>
      <c r="H287" s="48"/>
      <c r="I287" s="47"/>
      <c r="J287" s="48"/>
      <c r="K287" s="47"/>
      <c r="L287" s="33">
        <f t="shared" si="26"/>
        <v>0</v>
      </c>
      <c r="M287" s="18"/>
      <c r="N287" s="2"/>
    </row>
    <row r="288" spans="1:14" ht="18" customHeight="1" x14ac:dyDescent="0.2">
      <c r="A288" s="44"/>
      <c r="B288" s="44"/>
      <c r="C288" s="50"/>
      <c r="D288" s="46"/>
      <c r="E288" s="47"/>
      <c r="F288" s="48"/>
      <c r="G288" s="47"/>
      <c r="H288" s="48"/>
      <c r="I288" s="47"/>
      <c r="J288" s="48"/>
      <c r="K288" s="47"/>
      <c r="L288" s="33">
        <f t="shared" si="26"/>
        <v>0</v>
      </c>
      <c r="M288" s="18"/>
      <c r="N288" s="2"/>
    </row>
    <row r="289" spans="1:14" ht="18" customHeight="1" x14ac:dyDescent="0.2">
      <c r="A289" s="44"/>
      <c r="B289" s="44"/>
      <c r="C289" s="45"/>
      <c r="D289" s="46"/>
      <c r="E289" s="47"/>
      <c r="F289" s="48"/>
      <c r="G289" s="47"/>
      <c r="H289" s="48"/>
      <c r="I289" s="47"/>
      <c r="J289" s="48"/>
      <c r="K289" s="47"/>
      <c r="L289" s="33">
        <f t="shared" si="26"/>
        <v>0</v>
      </c>
      <c r="M289" s="18"/>
      <c r="N289" s="2"/>
    </row>
    <row r="290" spans="1:14" ht="18" customHeight="1" x14ac:dyDescent="0.2">
      <c r="A290" s="44"/>
      <c r="B290" s="44"/>
      <c r="C290" s="50"/>
      <c r="D290" s="46"/>
      <c r="E290" s="47"/>
      <c r="F290" s="48"/>
      <c r="G290" s="47"/>
      <c r="H290" s="48"/>
      <c r="I290" s="47"/>
      <c r="J290" s="48"/>
      <c r="K290" s="47"/>
      <c r="L290" s="33">
        <f t="shared" si="26"/>
        <v>0</v>
      </c>
      <c r="M290" s="18"/>
      <c r="N290" s="2"/>
    </row>
    <row r="291" spans="1:14" ht="18" customHeight="1" x14ac:dyDescent="0.2">
      <c r="A291" s="44"/>
      <c r="B291" s="44"/>
      <c r="C291" s="45"/>
      <c r="D291" s="46"/>
      <c r="E291" s="47"/>
      <c r="F291" s="48"/>
      <c r="G291" s="47"/>
      <c r="H291" s="48"/>
      <c r="I291" s="47"/>
      <c r="J291" s="48"/>
      <c r="K291" s="47"/>
      <c r="L291" s="33">
        <f t="shared" si="26"/>
        <v>0</v>
      </c>
      <c r="M291" s="18"/>
      <c r="N291" s="2"/>
    </row>
    <row r="292" spans="1:14" ht="18" customHeight="1" x14ac:dyDescent="0.2">
      <c r="A292" s="44"/>
      <c r="B292" s="44"/>
      <c r="C292" s="45"/>
      <c r="D292" s="46"/>
      <c r="E292" s="47"/>
      <c r="F292" s="48"/>
      <c r="G292" s="47"/>
      <c r="H292" s="48"/>
      <c r="I292" s="47"/>
      <c r="J292" s="48"/>
      <c r="K292" s="47"/>
      <c r="L292" s="33">
        <f t="shared" si="26"/>
        <v>0</v>
      </c>
      <c r="M292" s="18"/>
      <c r="N292" s="2"/>
    </row>
    <row r="293" spans="1:14" ht="18" customHeight="1" x14ac:dyDescent="0.2">
      <c r="A293" s="44"/>
      <c r="B293" s="44"/>
      <c r="C293" s="45"/>
      <c r="D293" s="46"/>
      <c r="E293" s="47"/>
      <c r="F293" s="48"/>
      <c r="G293" s="47"/>
      <c r="H293" s="48"/>
      <c r="I293" s="47"/>
      <c r="J293" s="48"/>
      <c r="K293" s="47"/>
      <c r="L293" s="33">
        <f t="shared" si="26"/>
        <v>0</v>
      </c>
      <c r="M293" s="18"/>
      <c r="N293" s="2"/>
    </row>
    <row r="294" spans="1:14" ht="18" customHeight="1" x14ac:dyDescent="0.2">
      <c r="A294" s="44"/>
      <c r="B294" s="44"/>
      <c r="C294" s="51"/>
      <c r="D294" s="46"/>
      <c r="E294" s="47"/>
      <c r="F294" s="48"/>
      <c r="G294" s="47"/>
      <c r="H294" s="48"/>
      <c r="I294" s="47"/>
      <c r="J294" s="48"/>
      <c r="K294" s="47"/>
      <c r="L294" s="33">
        <f t="shared" si="26"/>
        <v>0</v>
      </c>
      <c r="M294" s="18"/>
      <c r="N294" s="2"/>
    </row>
    <row r="295" spans="1:14" ht="18" customHeight="1" x14ac:dyDescent="0.2">
      <c r="A295" s="44"/>
      <c r="B295" s="44"/>
      <c r="C295" s="51"/>
      <c r="D295" s="46"/>
      <c r="E295" s="47"/>
      <c r="F295" s="48"/>
      <c r="G295" s="47"/>
      <c r="H295" s="48"/>
      <c r="I295" s="47"/>
      <c r="J295" s="48"/>
      <c r="K295" s="47"/>
      <c r="L295" s="33">
        <f t="shared" si="26"/>
        <v>0</v>
      </c>
      <c r="M295" s="18"/>
      <c r="N295" s="2"/>
    </row>
    <row r="296" spans="1:14" ht="18" customHeight="1" x14ac:dyDescent="0.2">
      <c r="A296" s="87" t="s">
        <v>18</v>
      </c>
      <c r="B296" s="81"/>
      <c r="C296" s="88"/>
      <c r="D296" s="31"/>
      <c r="E296" s="32" t="e">
        <f>SMALL(E284:E295,1)</f>
        <v>#NUM!</v>
      </c>
      <c r="F296" s="32"/>
      <c r="G296" s="32" t="e">
        <f>SMALL(G284:G295,1)</f>
        <v>#NUM!</v>
      </c>
      <c r="H296" s="32"/>
      <c r="I296" s="32" t="e">
        <f>SMALL(I284:I295,1)</f>
        <v>#NUM!</v>
      </c>
      <c r="J296" s="32"/>
      <c r="K296" s="32" t="e">
        <f>SMALL(K284:K295,1)</f>
        <v>#NUM!</v>
      </c>
      <c r="L296" s="33"/>
      <c r="M296" s="18"/>
      <c r="N296" s="2"/>
    </row>
    <row r="297" spans="1:14" ht="18" customHeight="1" x14ac:dyDescent="0.2">
      <c r="A297" s="87" t="s">
        <v>18</v>
      </c>
      <c r="B297" s="81"/>
      <c r="C297" s="88"/>
      <c r="D297" s="31"/>
      <c r="E297" s="32" t="e">
        <f>SMALL(E284:E295,2)</f>
        <v>#NUM!</v>
      </c>
      <c r="F297" s="32"/>
      <c r="G297" s="32" t="e">
        <f>SMALL(G284:G295,2)</f>
        <v>#NUM!</v>
      </c>
      <c r="H297" s="32"/>
      <c r="I297" s="32" t="e">
        <f>SMALL(I284:I295,2)</f>
        <v>#NUM!</v>
      </c>
      <c r="J297" s="32"/>
      <c r="K297" s="32" t="e">
        <f>SMALL(K284:K295,2)</f>
        <v>#NUM!</v>
      </c>
      <c r="L297" s="34"/>
      <c r="M297" s="18"/>
      <c r="N297" s="2"/>
    </row>
    <row r="298" spans="1:14" ht="18" customHeight="1" x14ac:dyDescent="0.2">
      <c r="A298" s="87" t="s">
        <v>18</v>
      </c>
      <c r="B298" s="81"/>
      <c r="C298" s="88"/>
      <c r="D298" s="31"/>
      <c r="E298" s="32" t="e">
        <f>SMALL(E284:E295,3)</f>
        <v>#NUM!</v>
      </c>
      <c r="F298" s="32"/>
      <c r="G298" s="32" t="e">
        <f>SMALL(G284:G295,3)</f>
        <v>#NUM!</v>
      </c>
      <c r="H298" s="32"/>
      <c r="I298" s="32" t="e">
        <f>SMALL(I284:I295,3)</f>
        <v>#NUM!</v>
      </c>
      <c r="J298" s="32"/>
      <c r="K298" s="32" t="e">
        <f>SMALL(K284:K295,3)</f>
        <v>#NUM!</v>
      </c>
      <c r="L298" s="34"/>
      <c r="M298" s="18"/>
      <c r="N298" s="2"/>
    </row>
    <row r="299" spans="1:14" ht="18" customHeight="1" x14ac:dyDescent="0.2">
      <c r="A299" s="87" t="s">
        <v>18</v>
      </c>
      <c r="B299" s="81"/>
      <c r="C299" s="88"/>
      <c r="D299" s="31"/>
      <c r="E299" s="32" t="e">
        <f>SMALL(E284:E295,4)</f>
        <v>#NUM!</v>
      </c>
      <c r="F299" s="32"/>
      <c r="G299" s="32" t="e">
        <f>SMALL(G284:G295,4)</f>
        <v>#NUM!</v>
      </c>
      <c r="H299" s="32"/>
      <c r="I299" s="32" t="e">
        <f>SMALL(I284:I295,4)</f>
        <v>#NUM!</v>
      </c>
      <c r="J299" s="32"/>
      <c r="K299" s="32" t="e">
        <f>SMALL(K284:K295,4)</f>
        <v>#NUM!</v>
      </c>
      <c r="L299" s="34"/>
      <c r="M299" s="18"/>
      <c r="N299" s="2"/>
    </row>
    <row r="300" spans="1:14" ht="18" customHeight="1" x14ac:dyDescent="0.2">
      <c r="A300" s="87" t="s">
        <v>18</v>
      </c>
      <c r="B300" s="81"/>
      <c r="C300" s="88"/>
      <c r="D300" s="37"/>
      <c r="E300" s="32" t="e">
        <f>SMALL(E284:E295,5)</f>
        <v>#NUM!</v>
      </c>
      <c r="F300" s="38"/>
      <c r="G300" s="38" t="e">
        <f>SMALL(G284:G295,5)</f>
        <v>#NUM!</v>
      </c>
      <c r="H300" s="38"/>
      <c r="I300" s="32" t="e">
        <f>SMALL(I284:I295,5)</f>
        <v>#NUM!</v>
      </c>
      <c r="J300" s="38"/>
      <c r="K300" s="38" t="e">
        <f>SMALL(K284:K295,5)</f>
        <v>#NUM!</v>
      </c>
      <c r="L300" s="39"/>
      <c r="M300" s="35"/>
      <c r="N300" s="2"/>
    </row>
    <row r="301" spans="1:14" ht="18" customHeight="1" x14ac:dyDescent="0.2">
      <c r="A301" s="87" t="s">
        <v>18</v>
      </c>
      <c r="B301" s="81"/>
      <c r="C301" s="88"/>
      <c r="D301" s="37"/>
      <c r="E301" s="32" t="e">
        <f>SMALL(E284:E295,6)</f>
        <v>#NUM!</v>
      </c>
      <c r="F301" s="38"/>
      <c r="G301" s="38" t="e">
        <f>SMALL(G284:G295,6)</f>
        <v>#NUM!</v>
      </c>
      <c r="H301" s="38"/>
      <c r="I301" s="38" t="e">
        <f>SMALL(I284:I295,6)</f>
        <v>#NUM!</v>
      </c>
      <c r="J301" s="38"/>
      <c r="K301" s="38" t="e">
        <f>SMALL(K284:K295,6)</f>
        <v>#NUM!</v>
      </c>
      <c r="L301" s="39"/>
      <c r="M301" s="35" t="s">
        <v>24</v>
      </c>
      <c r="N301" s="2"/>
    </row>
    <row r="302" spans="1:14" ht="18" customHeight="1" x14ac:dyDescent="0.2">
      <c r="A302" s="87" t="s">
        <v>18</v>
      </c>
      <c r="B302" s="81"/>
      <c r="C302" s="88"/>
      <c r="D302" s="37"/>
      <c r="E302" s="38" t="e">
        <f>SMALL(E284:E295,7)</f>
        <v>#NUM!</v>
      </c>
      <c r="F302" s="38"/>
      <c r="G302" s="38" t="e">
        <f>SMALL(G284:G295,7)</f>
        <v>#NUM!</v>
      </c>
      <c r="H302" s="38"/>
      <c r="I302" s="38" t="e">
        <f>SMALL(I284:I295,7)</f>
        <v>#NUM!</v>
      </c>
      <c r="J302" s="38"/>
      <c r="K302" s="38" t="e">
        <f>SMALL(K284:K295,7)</f>
        <v>#NUM!</v>
      </c>
      <c r="L302" s="39"/>
      <c r="M302" s="36">
        <v>5</v>
      </c>
      <c r="N302" s="2"/>
    </row>
    <row r="303" spans="1:14" ht="18" customHeight="1" thickBot="1" x14ac:dyDescent="0.3">
      <c r="A303" s="89" t="s">
        <v>19</v>
      </c>
      <c r="B303" s="72"/>
      <c r="C303" s="73"/>
      <c r="D303" s="40"/>
      <c r="E303" s="41" t="e">
        <f>SUM(E284:E295)-E296-E297-E298-E299-E300-E301-E302</f>
        <v>#NUM!</v>
      </c>
      <c r="F303" s="41"/>
      <c r="G303" s="41" t="e">
        <f>SUM(G284:G295)-G296-G297-G298-G299-G300-G301-G302</f>
        <v>#NUM!</v>
      </c>
      <c r="H303" s="41"/>
      <c r="I303" s="41" t="e">
        <f>SUM(I284:I295)-I296-I297-I298-I299-I300-I301-I302</f>
        <v>#NUM!</v>
      </c>
      <c r="J303" s="41"/>
      <c r="K303" s="41" t="e">
        <f>SUM(K284:K295)-K296-K297-K298-K299-K300-K301-K302</f>
        <v>#NUM!</v>
      </c>
      <c r="L303" s="42" t="e">
        <f>SUM($E303+$G303+$I303+$K303)</f>
        <v>#NUM!</v>
      </c>
      <c r="M303" s="43">
        <f>COUNTIF(D284:J295,M302)</f>
        <v>0</v>
      </c>
      <c r="N303" s="2"/>
    </row>
    <row r="304" spans="1:14" ht="18" customHeight="1" thickBot="1" x14ac:dyDescent="0.25">
      <c r="M304" s="2"/>
      <c r="N304" s="2"/>
    </row>
    <row r="305" spans="1:14" ht="18" customHeight="1" x14ac:dyDescent="0.25">
      <c r="A305" s="68" t="s">
        <v>16</v>
      </c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70"/>
      <c r="M305" s="4"/>
      <c r="N305" s="2"/>
    </row>
    <row r="306" spans="1:14" ht="18" customHeight="1" thickBot="1" x14ac:dyDescent="0.3">
      <c r="A306" s="71" t="str">
        <f>$A$6</f>
        <v>CATEGORIE: FEDERALE 4 AINEES</v>
      </c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3"/>
      <c r="M306" s="4"/>
      <c r="N306" s="2"/>
    </row>
    <row r="307" spans="1:14" ht="18" customHeight="1" x14ac:dyDescent="0.25">
      <c r="A307" s="74" t="s">
        <v>5</v>
      </c>
      <c r="B307" s="76" t="s">
        <v>6</v>
      </c>
      <c r="C307" s="78" t="s">
        <v>7</v>
      </c>
      <c r="D307" s="68" t="s">
        <v>8</v>
      </c>
      <c r="E307" s="70"/>
      <c r="F307" s="68" t="s">
        <v>9</v>
      </c>
      <c r="G307" s="70"/>
      <c r="H307" s="68" t="s">
        <v>10</v>
      </c>
      <c r="I307" s="70"/>
      <c r="J307" s="68" t="s">
        <v>11</v>
      </c>
      <c r="K307" s="70"/>
      <c r="L307" s="6" t="s">
        <v>12</v>
      </c>
      <c r="M307" s="4"/>
      <c r="N307" s="2"/>
    </row>
    <row r="308" spans="1:14" ht="18" customHeight="1" x14ac:dyDescent="0.25">
      <c r="A308" s="90"/>
      <c r="B308" s="91"/>
      <c r="C308" s="92"/>
      <c r="D308" s="7" t="s">
        <v>14</v>
      </c>
      <c r="E308" s="8" t="s">
        <v>15</v>
      </c>
      <c r="F308" s="7" t="s">
        <v>14</v>
      </c>
      <c r="G308" s="8" t="s">
        <v>15</v>
      </c>
      <c r="H308" s="7" t="s">
        <v>14</v>
      </c>
      <c r="I308" s="8" t="s">
        <v>15</v>
      </c>
      <c r="J308" s="7" t="s">
        <v>14</v>
      </c>
      <c r="K308" s="8" t="s">
        <v>15</v>
      </c>
      <c r="L308" s="9"/>
      <c r="M308" s="4"/>
      <c r="N308" s="2"/>
    </row>
    <row r="309" spans="1:14" ht="18" customHeight="1" x14ac:dyDescent="0.2">
      <c r="A309" s="44"/>
      <c r="B309" s="44"/>
      <c r="C309" s="45"/>
      <c r="D309" s="46"/>
      <c r="E309" s="47"/>
      <c r="F309" s="48"/>
      <c r="G309" s="47"/>
      <c r="H309" s="48"/>
      <c r="I309" s="47"/>
      <c r="J309" s="48"/>
      <c r="K309" s="47"/>
      <c r="L309" s="33">
        <f t="shared" ref="L309:L320" si="27">SUM($E309+$G309+$I309+$K309)</f>
        <v>0</v>
      </c>
      <c r="M309" s="18"/>
      <c r="N309" s="2"/>
    </row>
    <row r="310" spans="1:14" ht="18" customHeight="1" x14ac:dyDescent="0.2">
      <c r="A310" s="44"/>
      <c r="B310" s="44"/>
      <c r="C310" s="45"/>
      <c r="D310" s="46"/>
      <c r="E310" s="47"/>
      <c r="F310" s="48"/>
      <c r="G310" s="47"/>
      <c r="H310" s="48"/>
      <c r="I310" s="47"/>
      <c r="J310" s="48"/>
      <c r="K310" s="47"/>
      <c r="L310" s="33">
        <f t="shared" si="27"/>
        <v>0</v>
      </c>
      <c r="M310" s="18"/>
      <c r="N310" s="2"/>
    </row>
    <row r="311" spans="1:14" ht="18" customHeight="1" x14ac:dyDescent="0.2">
      <c r="A311" s="44"/>
      <c r="B311" s="44"/>
      <c r="C311" s="45"/>
      <c r="D311" s="46"/>
      <c r="E311" s="47"/>
      <c r="F311" s="48"/>
      <c r="G311" s="47"/>
      <c r="H311" s="48"/>
      <c r="I311" s="47"/>
      <c r="J311" s="48"/>
      <c r="K311" s="47"/>
      <c r="L311" s="33">
        <f t="shared" si="27"/>
        <v>0</v>
      </c>
      <c r="M311" s="18"/>
      <c r="N311" s="2"/>
    </row>
    <row r="312" spans="1:14" ht="18" customHeight="1" x14ac:dyDescent="0.2">
      <c r="A312" s="44"/>
      <c r="B312" s="44"/>
      <c r="C312" s="49"/>
      <c r="D312" s="46"/>
      <c r="E312" s="47"/>
      <c r="F312" s="48"/>
      <c r="G312" s="47"/>
      <c r="H312" s="48"/>
      <c r="I312" s="47"/>
      <c r="J312" s="48"/>
      <c r="K312" s="47"/>
      <c r="L312" s="33">
        <f t="shared" si="27"/>
        <v>0</v>
      </c>
      <c r="M312" s="18"/>
      <c r="N312" s="2"/>
    </row>
    <row r="313" spans="1:14" ht="18" customHeight="1" x14ac:dyDescent="0.2">
      <c r="A313" s="44"/>
      <c r="B313" s="44"/>
      <c r="C313" s="50"/>
      <c r="D313" s="46"/>
      <c r="E313" s="47"/>
      <c r="F313" s="48"/>
      <c r="G313" s="47"/>
      <c r="H313" s="48"/>
      <c r="I313" s="47"/>
      <c r="J313" s="48"/>
      <c r="K313" s="47"/>
      <c r="L313" s="33">
        <f t="shared" si="27"/>
        <v>0</v>
      </c>
      <c r="M313" s="18"/>
      <c r="N313" s="2"/>
    </row>
    <row r="314" spans="1:14" ht="18" customHeight="1" x14ac:dyDescent="0.2">
      <c r="A314" s="44"/>
      <c r="B314" s="44"/>
      <c r="C314" s="45"/>
      <c r="D314" s="46"/>
      <c r="E314" s="47"/>
      <c r="F314" s="48"/>
      <c r="G314" s="47"/>
      <c r="H314" s="48"/>
      <c r="I314" s="47"/>
      <c r="J314" s="48"/>
      <c r="K314" s="47"/>
      <c r="L314" s="33">
        <f t="shared" si="27"/>
        <v>0</v>
      </c>
      <c r="M314" s="18"/>
      <c r="N314" s="2"/>
    </row>
    <row r="315" spans="1:14" ht="18" customHeight="1" x14ac:dyDescent="0.2">
      <c r="A315" s="44"/>
      <c r="B315" s="44"/>
      <c r="C315" s="50"/>
      <c r="D315" s="46"/>
      <c r="E315" s="47"/>
      <c r="F315" s="48"/>
      <c r="G315" s="47"/>
      <c r="H315" s="48"/>
      <c r="I315" s="47"/>
      <c r="J315" s="48"/>
      <c r="K315" s="47"/>
      <c r="L315" s="33">
        <f t="shared" si="27"/>
        <v>0</v>
      </c>
      <c r="M315" s="18"/>
      <c r="N315" s="2"/>
    </row>
    <row r="316" spans="1:14" ht="18" customHeight="1" x14ac:dyDescent="0.2">
      <c r="A316" s="44"/>
      <c r="B316" s="44"/>
      <c r="C316" s="45"/>
      <c r="D316" s="46"/>
      <c r="E316" s="47"/>
      <c r="F316" s="48"/>
      <c r="G316" s="47"/>
      <c r="H316" s="48"/>
      <c r="I316" s="47"/>
      <c r="J316" s="48"/>
      <c r="K316" s="47"/>
      <c r="L316" s="33">
        <f t="shared" si="27"/>
        <v>0</v>
      </c>
      <c r="M316" s="18"/>
      <c r="N316" s="2"/>
    </row>
    <row r="317" spans="1:14" ht="18" customHeight="1" x14ac:dyDescent="0.2">
      <c r="A317" s="44"/>
      <c r="B317" s="44"/>
      <c r="C317" s="45"/>
      <c r="D317" s="46"/>
      <c r="E317" s="47"/>
      <c r="F317" s="48"/>
      <c r="G317" s="47"/>
      <c r="H317" s="48"/>
      <c r="I317" s="47"/>
      <c r="J317" s="48"/>
      <c r="K317" s="47"/>
      <c r="L317" s="33">
        <f t="shared" si="27"/>
        <v>0</v>
      </c>
      <c r="M317" s="18"/>
      <c r="N317" s="2"/>
    </row>
    <row r="318" spans="1:14" ht="18" customHeight="1" x14ac:dyDescent="0.2">
      <c r="A318" s="44"/>
      <c r="B318" s="44"/>
      <c r="C318" s="45"/>
      <c r="D318" s="46"/>
      <c r="E318" s="47"/>
      <c r="F318" s="48"/>
      <c r="G318" s="47"/>
      <c r="H318" s="48"/>
      <c r="I318" s="47"/>
      <c r="J318" s="48"/>
      <c r="K318" s="47"/>
      <c r="L318" s="33">
        <f t="shared" si="27"/>
        <v>0</v>
      </c>
      <c r="M318" s="18"/>
      <c r="N318" s="2"/>
    </row>
    <row r="319" spans="1:14" ht="18" customHeight="1" x14ac:dyDescent="0.2">
      <c r="A319" s="44"/>
      <c r="B319" s="44"/>
      <c r="C319" s="51"/>
      <c r="D319" s="46"/>
      <c r="E319" s="47"/>
      <c r="F319" s="48"/>
      <c r="G319" s="47"/>
      <c r="H319" s="48"/>
      <c r="I319" s="47"/>
      <c r="J319" s="48"/>
      <c r="K319" s="47"/>
      <c r="L319" s="33">
        <f t="shared" si="27"/>
        <v>0</v>
      </c>
      <c r="M319" s="18"/>
      <c r="N319" s="2"/>
    </row>
    <row r="320" spans="1:14" ht="18" customHeight="1" x14ac:dyDescent="0.2">
      <c r="A320" s="44"/>
      <c r="B320" s="44"/>
      <c r="C320" s="51"/>
      <c r="D320" s="46"/>
      <c r="E320" s="47"/>
      <c r="F320" s="48"/>
      <c r="G320" s="47"/>
      <c r="H320" s="48"/>
      <c r="I320" s="47"/>
      <c r="J320" s="48"/>
      <c r="K320" s="47"/>
      <c r="L320" s="33">
        <f t="shared" si="27"/>
        <v>0</v>
      </c>
      <c r="M320" s="18"/>
      <c r="N320" s="2"/>
    </row>
    <row r="321" spans="1:14" ht="18" customHeight="1" x14ac:dyDescent="0.2">
      <c r="A321" s="87" t="s">
        <v>18</v>
      </c>
      <c r="B321" s="81"/>
      <c r="C321" s="88"/>
      <c r="D321" s="31"/>
      <c r="E321" s="32" t="e">
        <f>SMALL(E309:E320,1)</f>
        <v>#NUM!</v>
      </c>
      <c r="F321" s="32"/>
      <c r="G321" s="32" t="e">
        <f>SMALL(G309:G320,1)</f>
        <v>#NUM!</v>
      </c>
      <c r="H321" s="32"/>
      <c r="I321" s="32" t="e">
        <f>SMALL(I309:I320,1)</f>
        <v>#NUM!</v>
      </c>
      <c r="J321" s="32"/>
      <c r="K321" s="32" t="e">
        <f>SMALL(K309:K320,1)</f>
        <v>#NUM!</v>
      </c>
      <c r="L321" s="33"/>
      <c r="M321" s="18"/>
      <c r="N321" s="2"/>
    </row>
    <row r="322" spans="1:14" ht="18" customHeight="1" x14ac:dyDescent="0.2">
      <c r="A322" s="87" t="s">
        <v>18</v>
      </c>
      <c r="B322" s="81"/>
      <c r="C322" s="88"/>
      <c r="D322" s="31"/>
      <c r="E322" s="32" t="e">
        <f>SMALL(E309:E320,2)</f>
        <v>#NUM!</v>
      </c>
      <c r="F322" s="32"/>
      <c r="G322" s="32" t="e">
        <f>SMALL(G309:G320,2)</f>
        <v>#NUM!</v>
      </c>
      <c r="H322" s="32"/>
      <c r="I322" s="32" t="e">
        <f>SMALL(I309:I320,2)</f>
        <v>#NUM!</v>
      </c>
      <c r="J322" s="32"/>
      <c r="K322" s="32" t="e">
        <f>SMALL(K309:K320,2)</f>
        <v>#NUM!</v>
      </c>
      <c r="L322" s="34"/>
      <c r="M322" s="18"/>
      <c r="N322" s="2"/>
    </row>
    <row r="323" spans="1:14" ht="18" customHeight="1" x14ac:dyDescent="0.2">
      <c r="A323" s="87" t="s">
        <v>18</v>
      </c>
      <c r="B323" s="81"/>
      <c r="C323" s="88"/>
      <c r="D323" s="31"/>
      <c r="E323" s="32" t="e">
        <f>SMALL(E309:E320,3)</f>
        <v>#NUM!</v>
      </c>
      <c r="F323" s="32"/>
      <c r="G323" s="32" t="e">
        <f>SMALL(G309:G320,3)</f>
        <v>#NUM!</v>
      </c>
      <c r="H323" s="32"/>
      <c r="I323" s="32" t="e">
        <f>SMALL(I309:I320,3)</f>
        <v>#NUM!</v>
      </c>
      <c r="J323" s="32"/>
      <c r="K323" s="32" t="e">
        <f>SMALL(K309:K320,3)</f>
        <v>#NUM!</v>
      </c>
      <c r="L323" s="34"/>
      <c r="M323" s="18"/>
      <c r="N323" s="2"/>
    </row>
    <row r="324" spans="1:14" ht="18" customHeight="1" x14ac:dyDescent="0.2">
      <c r="A324" s="87" t="s">
        <v>18</v>
      </c>
      <c r="B324" s="81"/>
      <c r="C324" s="88"/>
      <c r="D324" s="31"/>
      <c r="E324" s="32" t="e">
        <f>SMALL(E309:E320,4)</f>
        <v>#NUM!</v>
      </c>
      <c r="F324" s="32"/>
      <c r="G324" s="32" t="e">
        <f>SMALL(G309:G320,4)</f>
        <v>#NUM!</v>
      </c>
      <c r="H324" s="32"/>
      <c r="I324" s="32" t="e">
        <f>SMALL(I309:I320,4)</f>
        <v>#NUM!</v>
      </c>
      <c r="J324" s="32"/>
      <c r="K324" s="32" t="e">
        <f>SMALL(K309:K320,4)</f>
        <v>#NUM!</v>
      </c>
      <c r="L324" s="34"/>
      <c r="M324" s="18"/>
      <c r="N324" s="2"/>
    </row>
    <row r="325" spans="1:14" ht="18" customHeight="1" x14ac:dyDescent="0.2">
      <c r="A325" s="87" t="s">
        <v>18</v>
      </c>
      <c r="B325" s="81"/>
      <c r="C325" s="88"/>
      <c r="D325" s="37"/>
      <c r="E325" s="32" t="e">
        <f>SMALL(E309:E320,5)</f>
        <v>#NUM!</v>
      </c>
      <c r="F325" s="38"/>
      <c r="G325" s="38" t="e">
        <f>SMALL(G309:G320,5)</f>
        <v>#NUM!</v>
      </c>
      <c r="H325" s="38"/>
      <c r="I325" s="32" t="e">
        <f>SMALL(I309:I320,5)</f>
        <v>#NUM!</v>
      </c>
      <c r="J325" s="38"/>
      <c r="K325" s="38" t="e">
        <f>SMALL(K309:K320,5)</f>
        <v>#NUM!</v>
      </c>
      <c r="L325" s="39"/>
      <c r="M325" s="35"/>
      <c r="N325" s="2"/>
    </row>
    <row r="326" spans="1:14" ht="18" customHeight="1" x14ac:dyDescent="0.2">
      <c r="A326" s="87" t="s">
        <v>18</v>
      </c>
      <c r="B326" s="81"/>
      <c r="C326" s="88"/>
      <c r="D326" s="37"/>
      <c r="E326" s="32" t="e">
        <f>SMALL(E309:E320,6)</f>
        <v>#NUM!</v>
      </c>
      <c r="F326" s="38"/>
      <c r="G326" s="38" t="e">
        <f>SMALL(G309:G320,6)</f>
        <v>#NUM!</v>
      </c>
      <c r="H326" s="38"/>
      <c r="I326" s="38" t="e">
        <f>SMALL(I309:I320,6)</f>
        <v>#NUM!</v>
      </c>
      <c r="J326" s="38"/>
      <c r="K326" s="38" t="e">
        <f>SMALL(K309:K320,6)</f>
        <v>#NUM!</v>
      </c>
      <c r="L326" s="39"/>
      <c r="M326" s="35" t="s">
        <v>24</v>
      </c>
      <c r="N326" s="2"/>
    </row>
    <row r="327" spans="1:14" ht="18" customHeight="1" x14ac:dyDescent="0.2">
      <c r="A327" s="87" t="s">
        <v>18</v>
      </c>
      <c r="B327" s="81"/>
      <c r="C327" s="88"/>
      <c r="D327" s="37"/>
      <c r="E327" s="38" t="e">
        <f>SMALL(E309:E320,7)</f>
        <v>#NUM!</v>
      </c>
      <c r="F327" s="38"/>
      <c r="G327" s="38" t="e">
        <f>SMALL(G309:G320,7)</f>
        <v>#NUM!</v>
      </c>
      <c r="H327" s="38"/>
      <c r="I327" s="38" t="e">
        <f>SMALL(I309:I320,7)</f>
        <v>#NUM!</v>
      </c>
      <c r="J327" s="38"/>
      <c r="K327" s="38" t="e">
        <f>SMALL(K309:K320,7)</f>
        <v>#NUM!</v>
      </c>
      <c r="L327" s="39"/>
      <c r="M327" s="36">
        <v>5</v>
      </c>
      <c r="N327" s="2"/>
    </row>
    <row r="328" spans="1:14" ht="18" customHeight="1" thickBot="1" x14ac:dyDescent="0.3">
      <c r="A328" s="89" t="s">
        <v>19</v>
      </c>
      <c r="B328" s="72"/>
      <c r="C328" s="73"/>
      <c r="D328" s="40"/>
      <c r="E328" s="41" t="e">
        <f>SUM(E309:E320)-E321-E322-E323-E324-E325-E326-E327</f>
        <v>#NUM!</v>
      </c>
      <c r="F328" s="41"/>
      <c r="G328" s="41" t="e">
        <f>SUM(G309:G320)-G321-G322-G323-G324-G325-G326-G327</f>
        <v>#NUM!</v>
      </c>
      <c r="H328" s="41"/>
      <c r="I328" s="41" t="e">
        <f>SUM(I309:I320)-I321-I322-I323-I324-I325-I326-I327</f>
        <v>#NUM!</v>
      </c>
      <c r="J328" s="41"/>
      <c r="K328" s="41" t="e">
        <f>SUM(K309:K320)-K321-K322-K323-K324-K325-K326-K327</f>
        <v>#NUM!</v>
      </c>
      <c r="L328" s="42" t="e">
        <f>SUM($E328+$G328+$I328+$K328)</f>
        <v>#NUM!</v>
      </c>
      <c r="M328" s="43">
        <f>COUNTIF(D309:J320,M327)</f>
        <v>0</v>
      </c>
      <c r="N328" s="2"/>
    </row>
    <row r="329" spans="1:14" ht="18" customHeight="1" thickBot="1" x14ac:dyDescent="0.25">
      <c r="M329" s="2"/>
      <c r="N329" s="2"/>
    </row>
    <row r="330" spans="1:14" ht="18" customHeight="1" x14ac:dyDescent="0.25">
      <c r="A330" s="68" t="s">
        <v>16</v>
      </c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70"/>
      <c r="M330" s="4"/>
      <c r="N330" s="2"/>
    </row>
    <row r="331" spans="1:14" ht="18" customHeight="1" thickBot="1" x14ac:dyDescent="0.3">
      <c r="A331" s="71" t="str">
        <f>$A$6</f>
        <v>CATEGORIE: FEDERALE 4 AINEES</v>
      </c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3"/>
      <c r="M331" s="4"/>
      <c r="N331" s="2"/>
    </row>
    <row r="332" spans="1:14" ht="18" customHeight="1" x14ac:dyDescent="0.25">
      <c r="A332" s="74" t="s">
        <v>5</v>
      </c>
      <c r="B332" s="76" t="s">
        <v>6</v>
      </c>
      <c r="C332" s="78" t="s">
        <v>7</v>
      </c>
      <c r="D332" s="68" t="s">
        <v>8</v>
      </c>
      <c r="E332" s="70"/>
      <c r="F332" s="68" t="s">
        <v>9</v>
      </c>
      <c r="G332" s="70"/>
      <c r="H332" s="68" t="s">
        <v>10</v>
      </c>
      <c r="I332" s="70"/>
      <c r="J332" s="68" t="s">
        <v>11</v>
      </c>
      <c r="K332" s="70"/>
      <c r="L332" s="6" t="s">
        <v>12</v>
      </c>
      <c r="M332" s="4"/>
      <c r="N332" s="2"/>
    </row>
    <row r="333" spans="1:14" ht="18" customHeight="1" x14ac:dyDescent="0.25">
      <c r="A333" s="90"/>
      <c r="B333" s="91"/>
      <c r="C333" s="92"/>
      <c r="D333" s="7" t="s">
        <v>14</v>
      </c>
      <c r="E333" s="8" t="s">
        <v>15</v>
      </c>
      <c r="F333" s="7" t="s">
        <v>14</v>
      </c>
      <c r="G333" s="8" t="s">
        <v>15</v>
      </c>
      <c r="H333" s="7" t="s">
        <v>14</v>
      </c>
      <c r="I333" s="8" t="s">
        <v>15</v>
      </c>
      <c r="J333" s="7" t="s">
        <v>14</v>
      </c>
      <c r="K333" s="8" t="s">
        <v>15</v>
      </c>
      <c r="L333" s="9"/>
      <c r="M333" s="4"/>
      <c r="N333" s="2"/>
    </row>
    <row r="334" spans="1:14" ht="18" customHeight="1" x14ac:dyDescent="0.2">
      <c r="A334" s="44"/>
      <c r="B334" s="44"/>
      <c r="C334" s="45"/>
      <c r="D334" s="46"/>
      <c r="E334" s="47"/>
      <c r="F334" s="48"/>
      <c r="G334" s="47"/>
      <c r="H334" s="48"/>
      <c r="I334" s="47"/>
      <c r="J334" s="48"/>
      <c r="K334" s="47"/>
      <c r="L334" s="33">
        <f t="shared" ref="L334:L345" si="28">SUM($E334+$G334+$I334+$K334)</f>
        <v>0</v>
      </c>
      <c r="M334" s="18"/>
      <c r="N334" s="2"/>
    </row>
    <row r="335" spans="1:14" ht="18" customHeight="1" x14ac:dyDescent="0.2">
      <c r="A335" s="44"/>
      <c r="B335" s="44"/>
      <c r="C335" s="45"/>
      <c r="D335" s="46"/>
      <c r="E335" s="47"/>
      <c r="F335" s="48"/>
      <c r="G335" s="47"/>
      <c r="H335" s="48"/>
      <c r="I335" s="47"/>
      <c r="J335" s="48"/>
      <c r="K335" s="47"/>
      <c r="L335" s="33">
        <f t="shared" si="28"/>
        <v>0</v>
      </c>
      <c r="M335" s="18"/>
      <c r="N335" s="2"/>
    </row>
    <row r="336" spans="1:14" ht="18" customHeight="1" x14ac:dyDescent="0.2">
      <c r="A336" s="44"/>
      <c r="B336" s="44"/>
      <c r="C336" s="45"/>
      <c r="D336" s="46"/>
      <c r="E336" s="47"/>
      <c r="F336" s="48"/>
      <c r="G336" s="47"/>
      <c r="H336" s="48"/>
      <c r="I336" s="47"/>
      <c r="J336" s="48"/>
      <c r="K336" s="47"/>
      <c r="L336" s="33">
        <f t="shared" si="28"/>
        <v>0</v>
      </c>
      <c r="M336" s="18"/>
      <c r="N336" s="2"/>
    </row>
    <row r="337" spans="1:14" ht="18" customHeight="1" x14ac:dyDescent="0.2">
      <c r="A337" s="44"/>
      <c r="B337" s="44"/>
      <c r="C337" s="49"/>
      <c r="D337" s="46"/>
      <c r="E337" s="47"/>
      <c r="F337" s="48"/>
      <c r="G337" s="47"/>
      <c r="H337" s="48"/>
      <c r="I337" s="47"/>
      <c r="J337" s="48"/>
      <c r="K337" s="47"/>
      <c r="L337" s="33">
        <f t="shared" si="28"/>
        <v>0</v>
      </c>
      <c r="M337" s="18"/>
      <c r="N337" s="2"/>
    </row>
    <row r="338" spans="1:14" ht="18" customHeight="1" x14ac:dyDescent="0.2">
      <c r="A338" s="44"/>
      <c r="B338" s="44"/>
      <c r="C338" s="50"/>
      <c r="D338" s="46"/>
      <c r="E338" s="47"/>
      <c r="F338" s="48"/>
      <c r="G338" s="47"/>
      <c r="H338" s="48"/>
      <c r="I338" s="47"/>
      <c r="J338" s="48"/>
      <c r="K338" s="47"/>
      <c r="L338" s="33">
        <f t="shared" si="28"/>
        <v>0</v>
      </c>
      <c r="M338" s="18"/>
      <c r="N338" s="2"/>
    </row>
    <row r="339" spans="1:14" ht="18" customHeight="1" x14ac:dyDescent="0.2">
      <c r="A339" s="44"/>
      <c r="B339" s="44"/>
      <c r="C339" s="45"/>
      <c r="D339" s="46"/>
      <c r="E339" s="47"/>
      <c r="F339" s="48"/>
      <c r="G339" s="47"/>
      <c r="H339" s="48"/>
      <c r="I339" s="47"/>
      <c r="J339" s="48"/>
      <c r="K339" s="47"/>
      <c r="L339" s="33">
        <f t="shared" si="28"/>
        <v>0</v>
      </c>
      <c r="M339" s="18"/>
      <c r="N339" s="2"/>
    </row>
    <row r="340" spans="1:14" ht="18" customHeight="1" x14ac:dyDescent="0.2">
      <c r="A340" s="44"/>
      <c r="B340" s="44"/>
      <c r="C340" s="50"/>
      <c r="D340" s="46"/>
      <c r="E340" s="47"/>
      <c r="F340" s="48"/>
      <c r="G340" s="47"/>
      <c r="H340" s="48"/>
      <c r="I340" s="47"/>
      <c r="J340" s="48"/>
      <c r="K340" s="47"/>
      <c r="L340" s="33">
        <f t="shared" si="28"/>
        <v>0</v>
      </c>
      <c r="M340" s="18"/>
      <c r="N340" s="2"/>
    </row>
    <row r="341" spans="1:14" ht="18" customHeight="1" x14ac:dyDescent="0.2">
      <c r="A341" s="44"/>
      <c r="B341" s="44"/>
      <c r="C341" s="45"/>
      <c r="D341" s="46"/>
      <c r="E341" s="47"/>
      <c r="F341" s="48"/>
      <c r="G341" s="47"/>
      <c r="H341" s="48"/>
      <c r="I341" s="47"/>
      <c r="J341" s="48"/>
      <c r="K341" s="47"/>
      <c r="L341" s="33">
        <f t="shared" si="28"/>
        <v>0</v>
      </c>
      <c r="M341" s="18"/>
      <c r="N341" s="2"/>
    </row>
    <row r="342" spans="1:14" ht="18" customHeight="1" x14ac:dyDescent="0.2">
      <c r="A342" s="44"/>
      <c r="B342" s="44"/>
      <c r="C342" s="45"/>
      <c r="D342" s="46"/>
      <c r="E342" s="47"/>
      <c r="F342" s="48"/>
      <c r="G342" s="47"/>
      <c r="H342" s="48"/>
      <c r="I342" s="47"/>
      <c r="J342" s="48"/>
      <c r="K342" s="47"/>
      <c r="L342" s="33">
        <f t="shared" si="28"/>
        <v>0</v>
      </c>
      <c r="M342" s="18"/>
      <c r="N342" s="2"/>
    </row>
    <row r="343" spans="1:14" ht="18" customHeight="1" x14ac:dyDescent="0.2">
      <c r="A343" s="44"/>
      <c r="B343" s="44"/>
      <c r="C343" s="45"/>
      <c r="D343" s="46"/>
      <c r="E343" s="47"/>
      <c r="F343" s="48"/>
      <c r="G343" s="47"/>
      <c r="H343" s="48"/>
      <c r="I343" s="47"/>
      <c r="J343" s="48"/>
      <c r="K343" s="47"/>
      <c r="L343" s="33">
        <f t="shared" si="28"/>
        <v>0</v>
      </c>
      <c r="M343" s="18"/>
      <c r="N343" s="2"/>
    </row>
    <row r="344" spans="1:14" ht="18" customHeight="1" x14ac:dyDescent="0.2">
      <c r="A344" s="44"/>
      <c r="B344" s="44"/>
      <c r="C344" s="51"/>
      <c r="D344" s="46"/>
      <c r="E344" s="47"/>
      <c r="F344" s="48"/>
      <c r="G344" s="47"/>
      <c r="H344" s="48"/>
      <c r="I344" s="47"/>
      <c r="J344" s="48"/>
      <c r="K344" s="47"/>
      <c r="L344" s="33">
        <f t="shared" si="28"/>
        <v>0</v>
      </c>
      <c r="M344" s="18"/>
      <c r="N344" s="2"/>
    </row>
    <row r="345" spans="1:14" ht="18" customHeight="1" x14ac:dyDescent="0.2">
      <c r="A345" s="44"/>
      <c r="B345" s="44"/>
      <c r="C345" s="51"/>
      <c r="D345" s="46"/>
      <c r="E345" s="47"/>
      <c r="F345" s="48"/>
      <c r="G345" s="47"/>
      <c r="H345" s="48"/>
      <c r="I345" s="47"/>
      <c r="J345" s="48"/>
      <c r="K345" s="47"/>
      <c r="L345" s="33">
        <f t="shared" si="28"/>
        <v>0</v>
      </c>
      <c r="M345" s="18"/>
      <c r="N345" s="2"/>
    </row>
    <row r="346" spans="1:14" ht="18" customHeight="1" x14ac:dyDescent="0.2">
      <c r="A346" s="87" t="s">
        <v>18</v>
      </c>
      <c r="B346" s="81"/>
      <c r="C346" s="88"/>
      <c r="D346" s="31"/>
      <c r="E346" s="32" t="e">
        <f>SMALL(E334:E345,1)</f>
        <v>#NUM!</v>
      </c>
      <c r="F346" s="32"/>
      <c r="G346" s="32" t="e">
        <f>SMALL(G334:G345,1)</f>
        <v>#NUM!</v>
      </c>
      <c r="H346" s="32"/>
      <c r="I346" s="32" t="e">
        <f>SMALL(I334:I345,1)</f>
        <v>#NUM!</v>
      </c>
      <c r="J346" s="32"/>
      <c r="K346" s="32" t="e">
        <f>SMALL(K334:K345,1)</f>
        <v>#NUM!</v>
      </c>
      <c r="L346" s="33"/>
      <c r="M346" s="18"/>
      <c r="N346" s="2"/>
    </row>
    <row r="347" spans="1:14" ht="18" customHeight="1" x14ac:dyDescent="0.2">
      <c r="A347" s="87" t="s">
        <v>18</v>
      </c>
      <c r="B347" s="81"/>
      <c r="C347" s="88"/>
      <c r="D347" s="31"/>
      <c r="E347" s="32" t="e">
        <f>SMALL(E334:E345,2)</f>
        <v>#NUM!</v>
      </c>
      <c r="F347" s="32"/>
      <c r="G347" s="32" t="e">
        <f>SMALL(G334:G345,2)</f>
        <v>#NUM!</v>
      </c>
      <c r="H347" s="32"/>
      <c r="I347" s="32" t="e">
        <f>SMALL(I334:I345,2)</f>
        <v>#NUM!</v>
      </c>
      <c r="J347" s="32"/>
      <c r="K347" s="32" t="e">
        <f>SMALL(K334:K345,2)</f>
        <v>#NUM!</v>
      </c>
      <c r="L347" s="34"/>
      <c r="M347" s="18"/>
      <c r="N347" s="2"/>
    </row>
    <row r="348" spans="1:14" ht="18" customHeight="1" x14ac:dyDescent="0.2">
      <c r="A348" s="87" t="s">
        <v>18</v>
      </c>
      <c r="B348" s="81"/>
      <c r="C348" s="88"/>
      <c r="D348" s="31"/>
      <c r="E348" s="32" t="e">
        <f>SMALL(E334:E345,3)</f>
        <v>#NUM!</v>
      </c>
      <c r="F348" s="32"/>
      <c r="G348" s="32" t="e">
        <f>SMALL(G334:G345,3)</f>
        <v>#NUM!</v>
      </c>
      <c r="H348" s="32"/>
      <c r="I348" s="32" t="e">
        <f>SMALL(I334:I345,3)</f>
        <v>#NUM!</v>
      </c>
      <c r="J348" s="32"/>
      <c r="K348" s="32" t="e">
        <f>SMALL(K334:K345,3)</f>
        <v>#NUM!</v>
      </c>
      <c r="L348" s="34"/>
      <c r="M348" s="18"/>
      <c r="N348" s="2"/>
    </row>
    <row r="349" spans="1:14" ht="18" customHeight="1" x14ac:dyDescent="0.2">
      <c r="A349" s="87" t="s">
        <v>18</v>
      </c>
      <c r="B349" s="81"/>
      <c r="C349" s="88"/>
      <c r="D349" s="31"/>
      <c r="E349" s="32" t="e">
        <f>SMALL(E334:E345,4)</f>
        <v>#NUM!</v>
      </c>
      <c r="F349" s="32"/>
      <c r="G349" s="32" t="e">
        <f>SMALL(G334:G345,4)</f>
        <v>#NUM!</v>
      </c>
      <c r="H349" s="32"/>
      <c r="I349" s="32" t="e">
        <f>SMALL(I334:I345,4)</f>
        <v>#NUM!</v>
      </c>
      <c r="J349" s="32"/>
      <c r="K349" s="32" t="e">
        <f>SMALL(K334:K345,4)</f>
        <v>#NUM!</v>
      </c>
      <c r="L349" s="34"/>
      <c r="M349" s="18"/>
      <c r="N349" s="2"/>
    </row>
    <row r="350" spans="1:14" ht="18" customHeight="1" x14ac:dyDescent="0.2">
      <c r="A350" s="87" t="s">
        <v>18</v>
      </c>
      <c r="B350" s="81"/>
      <c r="C350" s="88"/>
      <c r="D350" s="37"/>
      <c r="E350" s="32" t="e">
        <f>SMALL(E334:E345,5)</f>
        <v>#NUM!</v>
      </c>
      <c r="F350" s="38"/>
      <c r="G350" s="38" t="e">
        <f>SMALL(G334:G345,5)</f>
        <v>#NUM!</v>
      </c>
      <c r="H350" s="38"/>
      <c r="I350" s="32" t="e">
        <f>SMALL(I334:I345,5)</f>
        <v>#NUM!</v>
      </c>
      <c r="J350" s="38"/>
      <c r="K350" s="38" t="e">
        <f>SMALL(K334:K345,5)</f>
        <v>#NUM!</v>
      </c>
      <c r="L350" s="39"/>
      <c r="M350" s="35"/>
      <c r="N350" s="2"/>
    </row>
    <row r="351" spans="1:14" ht="18" customHeight="1" x14ac:dyDescent="0.2">
      <c r="A351" s="87" t="s">
        <v>18</v>
      </c>
      <c r="B351" s="81"/>
      <c r="C351" s="88"/>
      <c r="D351" s="37"/>
      <c r="E351" s="32" t="e">
        <f>SMALL(E334:E345,6)</f>
        <v>#NUM!</v>
      </c>
      <c r="F351" s="38"/>
      <c r="G351" s="38" t="e">
        <f>SMALL(G334:G345,6)</f>
        <v>#NUM!</v>
      </c>
      <c r="H351" s="38"/>
      <c r="I351" s="38" t="e">
        <f>SMALL(I334:I345,6)</f>
        <v>#NUM!</v>
      </c>
      <c r="J351" s="38"/>
      <c r="K351" s="38" t="e">
        <f>SMALL(K334:K345,6)</f>
        <v>#NUM!</v>
      </c>
      <c r="L351" s="39"/>
      <c r="M351" s="35" t="s">
        <v>24</v>
      </c>
      <c r="N351" s="2"/>
    </row>
    <row r="352" spans="1:14" ht="18" customHeight="1" x14ac:dyDescent="0.2">
      <c r="A352" s="87" t="s">
        <v>18</v>
      </c>
      <c r="B352" s="81"/>
      <c r="C352" s="88"/>
      <c r="D352" s="37"/>
      <c r="E352" s="38" t="e">
        <f>SMALL(E334:E345,7)</f>
        <v>#NUM!</v>
      </c>
      <c r="F352" s="38"/>
      <c r="G352" s="38" t="e">
        <f>SMALL(G334:G345,7)</f>
        <v>#NUM!</v>
      </c>
      <c r="H352" s="38"/>
      <c r="I352" s="38" t="e">
        <f>SMALL(I334:I345,7)</f>
        <v>#NUM!</v>
      </c>
      <c r="J352" s="38"/>
      <c r="K352" s="38" t="e">
        <f>SMALL(K334:K345,7)</f>
        <v>#NUM!</v>
      </c>
      <c r="L352" s="39"/>
      <c r="M352" s="36">
        <v>5</v>
      </c>
      <c r="N352" s="2"/>
    </row>
    <row r="353" spans="1:14" ht="18" customHeight="1" thickBot="1" x14ac:dyDescent="0.3">
      <c r="A353" s="89" t="s">
        <v>19</v>
      </c>
      <c r="B353" s="72"/>
      <c r="C353" s="73"/>
      <c r="D353" s="40"/>
      <c r="E353" s="41" t="e">
        <f>SUM(E334:E345)-E346-E347-E348-E349-E350-E351-E352</f>
        <v>#NUM!</v>
      </c>
      <c r="F353" s="41"/>
      <c r="G353" s="41" t="e">
        <f>SUM(G334:G345)-G346-G347-G348-G349-G350-G351-G352</f>
        <v>#NUM!</v>
      </c>
      <c r="H353" s="41"/>
      <c r="I353" s="41" t="e">
        <f>SUM(I334:I345)-I346-I347-I348-I349-I350-I351-I352</f>
        <v>#NUM!</v>
      </c>
      <c r="J353" s="41"/>
      <c r="K353" s="41" t="e">
        <f>SUM(K334:K345)-K346-K347-K348-K349-K350-K351-K352</f>
        <v>#NUM!</v>
      </c>
      <c r="L353" s="42" t="e">
        <f>SUM($E353+$G353+$I353+$K353)</f>
        <v>#NUM!</v>
      </c>
      <c r="M353" s="43">
        <f>COUNTIF(D334:J345,M352)</f>
        <v>0</v>
      </c>
      <c r="N353" s="2"/>
    </row>
    <row r="354" spans="1:14" ht="18" customHeight="1" thickBot="1" x14ac:dyDescent="0.25">
      <c r="M354" s="2"/>
      <c r="N354" s="2"/>
    </row>
    <row r="355" spans="1:14" ht="18" customHeight="1" x14ac:dyDescent="0.25">
      <c r="A355" s="68" t="s">
        <v>16</v>
      </c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70"/>
      <c r="M355" s="4"/>
      <c r="N355" s="2"/>
    </row>
    <row r="356" spans="1:14" ht="18" customHeight="1" thickBot="1" x14ac:dyDescent="0.3">
      <c r="A356" s="71" t="str">
        <f>$A$6</f>
        <v>CATEGORIE: FEDERALE 4 AINEES</v>
      </c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3"/>
      <c r="M356" s="4"/>
      <c r="N356" s="2"/>
    </row>
    <row r="357" spans="1:14" ht="18" customHeight="1" x14ac:dyDescent="0.25">
      <c r="A357" s="74" t="s">
        <v>5</v>
      </c>
      <c r="B357" s="76" t="s">
        <v>6</v>
      </c>
      <c r="C357" s="78" t="s">
        <v>7</v>
      </c>
      <c r="D357" s="68" t="s">
        <v>8</v>
      </c>
      <c r="E357" s="70"/>
      <c r="F357" s="68" t="s">
        <v>9</v>
      </c>
      <c r="G357" s="70"/>
      <c r="H357" s="68" t="s">
        <v>10</v>
      </c>
      <c r="I357" s="70"/>
      <c r="J357" s="68" t="s">
        <v>11</v>
      </c>
      <c r="K357" s="70"/>
      <c r="L357" s="6" t="s">
        <v>12</v>
      </c>
      <c r="M357" s="4"/>
      <c r="N357" s="2"/>
    </row>
    <row r="358" spans="1:14" ht="18" customHeight="1" x14ac:dyDescent="0.25">
      <c r="A358" s="90"/>
      <c r="B358" s="91"/>
      <c r="C358" s="92"/>
      <c r="D358" s="7" t="s">
        <v>14</v>
      </c>
      <c r="E358" s="8" t="s">
        <v>15</v>
      </c>
      <c r="F358" s="7" t="s">
        <v>14</v>
      </c>
      <c r="G358" s="8" t="s">
        <v>15</v>
      </c>
      <c r="H358" s="7" t="s">
        <v>14</v>
      </c>
      <c r="I358" s="8" t="s">
        <v>15</v>
      </c>
      <c r="J358" s="7" t="s">
        <v>14</v>
      </c>
      <c r="K358" s="8" t="s">
        <v>15</v>
      </c>
      <c r="L358" s="9"/>
      <c r="M358" s="4"/>
      <c r="N358" s="2"/>
    </row>
    <row r="359" spans="1:14" ht="18" customHeight="1" x14ac:dyDescent="0.2">
      <c r="A359" s="44"/>
      <c r="B359" s="44"/>
      <c r="C359" s="45"/>
      <c r="D359" s="46"/>
      <c r="E359" s="47"/>
      <c r="F359" s="48"/>
      <c r="G359" s="47"/>
      <c r="H359" s="48"/>
      <c r="I359" s="47"/>
      <c r="J359" s="48"/>
      <c r="K359" s="47"/>
      <c r="L359" s="33">
        <f t="shared" ref="L359:L370" si="29">SUM($E359+$G359+$I359+$K359)</f>
        <v>0</v>
      </c>
      <c r="M359" s="18"/>
      <c r="N359" s="2"/>
    </row>
    <row r="360" spans="1:14" ht="18" customHeight="1" x14ac:dyDescent="0.2">
      <c r="A360" s="44"/>
      <c r="B360" s="44"/>
      <c r="C360" s="45"/>
      <c r="D360" s="46"/>
      <c r="E360" s="47"/>
      <c r="F360" s="48"/>
      <c r="G360" s="47"/>
      <c r="H360" s="48"/>
      <c r="I360" s="47"/>
      <c r="J360" s="48"/>
      <c r="K360" s="47"/>
      <c r="L360" s="33">
        <f t="shared" si="29"/>
        <v>0</v>
      </c>
      <c r="M360" s="18"/>
      <c r="N360" s="2"/>
    </row>
    <row r="361" spans="1:14" ht="18" customHeight="1" x14ac:dyDescent="0.2">
      <c r="A361" s="44"/>
      <c r="B361" s="44"/>
      <c r="C361" s="45"/>
      <c r="D361" s="46"/>
      <c r="E361" s="47"/>
      <c r="F361" s="48"/>
      <c r="G361" s="47"/>
      <c r="H361" s="48"/>
      <c r="I361" s="47"/>
      <c r="J361" s="48"/>
      <c r="K361" s="47"/>
      <c r="L361" s="33">
        <f t="shared" si="29"/>
        <v>0</v>
      </c>
      <c r="M361" s="18"/>
      <c r="N361" s="2"/>
    </row>
    <row r="362" spans="1:14" ht="18" customHeight="1" x14ac:dyDescent="0.2">
      <c r="A362" s="44"/>
      <c r="B362" s="44"/>
      <c r="C362" s="49"/>
      <c r="D362" s="46"/>
      <c r="E362" s="47"/>
      <c r="F362" s="48"/>
      <c r="G362" s="47"/>
      <c r="H362" s="48"/>
      <c r="I362" s="47"/>
      <c r="J362" s="48"/>
      <c r="K362" s="47"/>
      <c r="L362" s="33">
        <f t="shared" si="29"/>
        <v>0</v>
      </c>
      <c r="M362" s="18"/>
      <c r="N362" s="2"/>
    </row>
    <row r="363" spans="1:14" ht="18" customHeight="1" x14ac:dyDescent="0.2">
      <c r="A363" s="44"/>
      <c r="B363" s="44"/>
      <c r="C363" s="50"/>
      <c r="D363" s="46"/>
      <c r="E363" s="47"/>
      <c r="F363" s="48"/>
      <c r="G363" s="47"/>
      <c r="H363" s="48"/>
      <c r="I363" s="47"/>
      <c r="J363" s="48"/>
      <c r="K363" s="47"/>
      <c r="L363" s="33">
        <f t="shared" si="29"/>
        <v>0</v>
      </c>
      <c r="M363" s="18"/>
      <c r="N363" s="2"/>
    </row>
    <row r="364" spans="1:14" ht="18" customHeight="1" x14ac:dyDescent="0.2">
      <c r="A364" s="44"/>
      <c r="B364" s="44"/>
      <c r="C364" s="45"/>
      <c r="D364" s="46"/>
      <c r="E364" s="47"/>
      <c r="F364" s="48"/>
      <c r="G364" s="47"/>
      <c r="H364" s="48"/>
      <c r="I364" s="47"/>
      <c r="J364" s="48"/>
      <c r="K364" s="47"/>
      <c r="L364" s="33">
        <f t="shared" si="29"/>
        <v>0</v>
      </c>
      <c r="M364" s="18"/>
      <c r="N364" s="2"/>
    </row>
    <row r="365" spans="1:14" ht="18" customHeight="1" x14ac:dyDescent="0.2">
      <c r="A365" s="44"/>
      <c r="B365" s="44"/>
      <c r="C365" s="50"/>
      <c r="D365" s="46"/>
      <c r="E365" s="47"/>
      <c r="F365" s="48"/>
      <c r="G365" s="47"/>
      <c r="H365" s="48"/>
      <c r="I365" s="47"/>
      <c r="J365" s="48"/>
      <c r="K365" s="47"/>
      <c r="L365" s="33">
        <f t="shared" si="29"/>
        <v>0</v>
      </c>
      <c r="M365" s="18"/>
      <c r="N365" s="2"/>
    </row>
    <row r="366" spans="1:14" ht="18" customHeight="1" x14ac:dyDescent="0.2">
      <c r="A366" s="44"/>
      <c r="B366" s="44"/>
      <c r="C366" s="45"/>
      <c r="D366" s="46"/>
      <c r="E366" s="47"/>
      <c r="F366" s="48"/>
      <c r="G366" s="47"/>
      <c r="H366" s="48"/>
      <c r="I366" s="47"/>
      <c r="J366" s="48"/>
      <c r="K366" s="47"/>
      <c r="L366" s="33">
        <f t="shared" si="29"/>
        <v>0</v>
      </c>
      <c r="M366" s="18"/>
      <c r="N366" s="2"/>
    </row>
    <row r="367" spans="1:14" ht="18" customHeight="1" x14ac:dyDescent="0.2">
      <c r="A367" s="44"/>
      <c r="B367" s="44"/>
      <c r="C367" s="45"/>
      <c r="D367" s="46"/>
      <c r="E367" s="47"/>
      <c r="F367" s="48"/>
      <c r="G367" s="47"/>
      <c r="H367" s="48"/>
      <c r="I367" s="47"/>
      <c r="J367" s="48"/>
      <c r="K367" s="47"/>
      <c r="L367" s="33">
        <f t="shared" si="29"/>
        <v>0</v>
      </c>
      <c r="M367" s="18"/>
      <c r="N367" s="2"/>
    </row>
    <row r="368" spans="1:14" ht="18" customHeight="1" x14ac:dyDescent="0.2">
      <c r="A368" s="44"/>
      <c r="B368" s="44"/>
      <c r="C368" s="45"/>
      <c r="D368" s="46"/>
      <c r="E368" s="47"/>
      <c r="F368" s="48"/>
      <c r="G368" s="47"/>
      <c r="H368" s="48"/>
      <c r="I368" s="47"/>
      <c r="J368" s="48"/>
      <c r="K368" s="47"/>
      <c r="L368" s="33">
        <f t="shared" si="29"/>
        <v>0</v>
      </c>
      <c r="M368" s="18"/>
      <c r="N368" s="2"/>
    </row>
    <row r="369" spans="1:14" ht="18" customHeight="1" x14ac:dyDescent="0.2">
      <c r="A369" s="44"/>
      <c r="B369" s="44"/>
      <c r="C369" s="51"/>
      <c r="D369" s="46"/>
      <c r="E369" s="47"/>
      <c r="F369" s="48"/>
      <c r="G369" s="47"/>
      <c r="H369" s="48"/>
      <c r="I369" s="47"/>
      <c r="J369" s="48"/>
      <c r="K369" s="47"/>
      <c r="L369" s="33">
        <f t="shared" si="29"/>
        <v>0</v>
      </c>
      <c r="M369" s="18"/>
      <c r="N369" s="2"/>
    </row>
    <row r="370" spans="1:14" ht="18" customHeight="1" x14ac:dyDescent="0.2">
      <c r="A370" s="44"/>
      <c r="B370" s="44"/>
      <c r="C370" s="51"/>
      <c r="D370" s="46"/>
      <c r="E370" s="47"/>
      <c r="F370" s="48"/>
      <c r="G370" s="47"/>
      <c r="H370" s="48"/>
      <c r="I370" s="47"/>
      <c r="J370" s="48"/>
      <c r="K370" s="47"/>
      <c r="L370" s="33">
        <f t="shared" si="29"/>
        <v>0</v>
      </c>
      <c r="M370" s="18"/>
      <c r="N370" s="2"/>
    </row>
    <row r="371" spans="1:14" ht="18" customHeight="1" x14ac:dyDescent="0.2">
      <c r="A371" s="87" t="s">
        <v>18</v>
      </c>
      <c r="B371" s="81"/>
      <c r="C371" s="88"/>
      <c r="D371" s="31"/>
      <c r="E371" s="32" t="e">
        <f>SMALL(E359:E370,1)</f>
        <v>#NUM!</v>
      </c>
      <c r="F371" s="32"/>
      <c r="G371" s="32" t="e">
        <f>SMALL(G359:G370,1)</f>
        <v>#NUM!</v>
      </c>
      <c r="H371" s="32"/>
      <c r="I371" s="32" t="e">
        <f>SMALL(I359:I370,1)</f>
        <v>#NUM!</v>
      </c>
      <c r="J371" s="32"/>
      <c r="K371" s="32" t="e">
        <f>SMALL(K359:K370,1)</f>
        <v>#NUM!</v>
      </c>
      <c r="L371" s="33"/>
      <c r="M371" s="18"/>
      <c r="N371" s="2"/>
    </row>
    <row r="372" spans="1:14" ht="18" customHeight="1" x14ac:dyDescent="0.2">
      <c r="A372" s="87" t="s">
        <v>18</v>
      </c>
      <c r="B372" s="81"/>
      <c r="C372" s="88"/>
      <c r="D372" s="31"/>
      <c r="E372" s="32" t="e">
        <f>SMALL(E359:E370,2)</f>
        <v>#NUM!</v>
      </c>
      <c r="F372" s="32"/>
      <c r="G372" s="32" t="e">
        <f>SMALL(G359:G370,2)</f>
        <v>#NUM!</v>
      </c>
      <c r="H372" s="32"/>
      <c r="I372" s="32" t="e">
        <f>SMALL(I359:I370,2)</f>
        <v>#NUM!</v>
      </c>
      <c r="J372" s="32"/>
      <c r="K372" s="32" t="e">
        <f>SMALL(K359:K370,2)</f>
        <v>#NUM!</v>
      </c>
      <c r="L372" s="34"/>
      <c r="M372" s="18"/>
      <c r="N372" s="2"/>
    </row>
    <row r="373" spans="1:14" ht="18" customHeight="1" x14ac:dyDescent="0.2">
      <c r="A373" s="87" t="s">
        <v>18</v>
      </c>
      <c r="B373" s="81"/>
      <c r="C373" s="88"/>
      <c r="D373" s="31"/>
      <c r="E373" s="32" t="e">
        <f>SMALL(E359:E370,3)</f>
        <v>#NUM!</v>
      </c>
      <c r="F373" s="32"/>
      <c r="G373" s="32" t="e">
        <f>SMALL(G359:G370,3)</f>
        <v>#NUM!</v>
      </c>
      <c r="H373" s="32"/>
      <c r="I373" s="32" t="e">
        <f>SMALL(I359:I370,3)</f>
        <v>#NUM!</v>
      </c>
      <c r="J373" s="32"/>
      <c r="K373" s="32" t="e">
        <f>SMALL(K359:K370,3)</f>
        <v>#NUM!</v>
      </c>
      <c r="L373" s="34"/>
      <c r="M373" s="18"/>
      <c r="N373" s="2"/>
    </row>
    <row r="374" spans="1:14" ht="18" customHeight="1" x14ac:dyDescent="0.2">
      <c r="A374" s="87" t="s">
        <v>18</v>
      </c>
      <c r="B374" s="81"/>
      <c r="C374" s="88"/>
      <c r="D374" s="31"/>
      <c r="E374" s="32" t="e">
        <f>SMALL(E359:E370,4)</f>
        <v>#NUM!</v>
      </c>
      <c r="F374" s="32"/>
      <c r="G374" s="32" t="e">
        <f>SMALL(G359:G370,4)</f>
        <v>#NUM!</v>
      </c>
      <c r="H374" s="32"/>
      <c r="I374" s="32" t="e">
        <f>SMALL(I359:I370,4)</f>
        <v>#NUM!</v>
      </c>
      <c r="J374" s="32"/>
      <c r="K374" s="32" t="e">
        <f>SMALL(K359:K370,4)</f>
        <v>#NUM!</v>
      </c>
      <c r="L374" s="34"/>
      <c r="M374" s="18"/>
      <c r="N374" s="2"/>
    </row>
    <row r="375" spans="1:14" ht="18" customHeight="1" x14ac:dyDescent="0.2">
      <c r="A375" s="87" t="s">
        <v>18</v>
      </c>
      <c r="B375" s="81"/>
      <c r="C375" s="88"/>
      <c r="D375" s="37"/>
      <c r="E375" s="32" t="e">
        <f>SMALL(E359:E370,5)</f>
        <v>#NUM!</v>
      </c>
      <c r="F375" s="38"/>
      <c r="G375" s="38" t="e">
        <f>SMALL(G359:G370,5)</f>
        <v>#NUM!</v>
      </c>
      <c r="H375" s="38"/>
      <c r="I375" s="32" t="e">
        <f>SMALL(I359:I370,5)</f>
        <v>#NUM!</v>
      </c>
      <c r="J375" s="38"/>
      <c r="K375" s="38" t="e">
        <f>SMALL(K359:K370,5)</f>
        <v>#NUM!</v>
      </c>
      <c r="L375" s="39"/>
      <c r="M375" s="35"/>
      <c r="N375" s="2"/>
    </row>
    <row r="376" spans="1:14" ht="18" customHeight="1" x14ac:dyDescent="0.2">
      <c r="A376" s="87" t="s">
        <v>18</v>
      </c>
      <c r="B376" s="81"/>
      <c r="C376" s="88"/>
      <c r="D376" s="37"/>
      <c r="E376" s="32" t="e">
        <f>SMALL(E359:E370,6)</f>
        <v>#NUM!</v>
      </c>
      <c r="F376" s="38"/>
      <c r="G376" s="38" t="e">
        <f>SMALL(G359:G370,6)</f>
        <v>#NUM!</v>
      </c>
      <c r="H376" s="38"/>
      <c r="I376" s="38" t="e">
        <f>SMALL(I359:I370,6)</f>
        <v>#NUM!</v>
      </c>
      <c r="J376" s="38"/>
      <c r="K376" s="38" t="e">
        <f>SMALL(K359:K370,6)</f>
        <v>#NUM!</v>
      </c>
      <c r="L376" s="39"/>
      <c r="M376" s="35" t="s">
        <v>24</v>
      </c>
      <c r="N376" s="2"/>
    </row>
    <row r="377" spans="1:14" ht="18" customHeight="1" x14ac:dyDescent="0.2">
      <c r="A377" s="87" t="s">
        <v>18</v>
      </c>
      <c r="B377" s="81"/>
      <c r="C377" s="88"/>
      <c r="D377" s="37"/>
      <c r="E377" s="38" t="e">
        <f>SMALL(E359:E370,7)</f>
        <v>#NUM!</v>
      </c>
      <c r="F377" s="38"/>
      <c r="G377" s="38" t="e">
        <f>SMALL(G359:G370,7)</f>
        <v>#NUM!</v>
      </c>
      <c r="H377" s="38"/>
      <c r="I377" s="38" t="e">
        <f>SMALL(I359:I370,7)</f>
        <v>#NUM!</v>
      </c>
      <c r="J377" s="38"/>
      <c r="K377" s="38" t="e">
        <f>SMALL(K359:K370,7)</f>
        <v>#NUM!</v>
      </c>
      <c r="L377" s="39"/>
      <c r="M377" s="36">
        <v>5</v>
      </c>
      <c r="N377" s="2"/>
    </row>
    <row r="378" spans="1:14" ht="18" customHeight="1" thickBot="1" x14ac:dyDescent="0.3">
      <c r="A378" s="89" t="s">
        <v>19</v>
      </c>
      <c r="B378" s="72"/>
      <c r="C378" s="73"/>
      <c r="D378" s="40"/>
      <c r="E378" s="41" t="e">
        <f>SUM(E359:E370)-E371-E372-E373-E374-E375-E376-E377</f>
        <v>#NUM!</v>
      </c>
      <c r="F378" s="41"/>
      <c r="G378" s="41" t="e">
        <f>SUM(G359:G370)-G371-G372-G373-G374-G375-G376-G377</f>
        <v>#NUM!</v>
      </c>
      <c r="H378" s="41"/>
      <c r="I378" s="41" t="e">
        <f>SUM(I359:I370)-I371-I372-I373-I374-I375-I376-I377</f>
        <v>#NUM!</v>
      </c>
      <c r="J378" s="41"/>
      <c r="K378" s="41" t="e">
        <f>SUM(K359:K370)-K371-K372-K373-K374-K375-K376-K377</f>
        <v>#NUM!</v>
      </c>
      <c r="L378" s="42" t="e">
        <f>SUM($E378+$G378+$I378+$K378)</f>
        <v>#NUM!</v>
      </c>
      <c r="M378" s="43">
        <f>COUNTIF(D359:J370,M377)</f>
        <v>0</v>
      </c>
      <c r="N378" s="2"/>
    </row>
    <row r="379" spans="1:14" ht="18" customHeight="1" x14ac:dyDescent="0.2">
      <c r="M379" s="2"/>
      <c r="N379" s="2"/>
    </row>
    <row r="380" spans="1:14" ht="18" customHeight="1" x14ac:dyDescent="0.2">
      <c r="M380" s="2"/>
      <c r="N380" s="2"/>
    </row>
    <row r="381" spans="1:14" ht="18" customHeight="1" x14ac:dyDescent="0.2"/>
    <row r="382" spans="1:14" ht="18" customHeight="1" x14ac:dyDescent="0.2"/>
    <row r="383" spans="1:14" ht="18" customHeight="1" x14ac:dyDescent="0.2"/>
    <row r="384" spans="1:14" ht="18" customHeight="1" x14ac:dyDescent="0.2"/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  <row r="390" ht="18" customHeight="1" x14ac:dyDescent="0.2"/>
    <row r="391" ht="18" customHeight="1" x14ac:dyDescent="0.2"/>
    <row r="392" ht="18" customHeight="1" x14ac:dyDescent="0.2"/>
    <row r="393" ht="18" customHeight="1" x14ac:dyDescent="0.2"/>
    <row r="394" ht="18" customHeight="1" x14ac:dyDescent="0.2"/>
    <row r="395" ht="18" customHeight="1" x14ac:dyDescent="0.2"/>
    <row r="396" ht="18" customHeight="1" x14ac:dyDescent="0.2"/>
    <row r="397" ht="18" customHeight="1" x14ac:dyDescent="0.2"/>
    <row r="398" ht="18" customHeight="1" x14ac:dyDescent="0.2"/>
    <row r="399" ht="18" customHeight="1" x14ac:dyDescent="0.2"/>
    <row r="400" ht="18" customHeight="1" x14ac:dyDescent="0.2"/>
    <row r="401" ht="18" customHeight="1" x14ac:dyDescent="0.2"/>
    <row r="402" ht="18" customHeight="1" x14ac:dyDescent="0.2"/>
    <row r="403" ht="18" customHeight="1" x14ac:dyDescent="0.2"/>
    <row r="404" ht="18" customHeight="1" x14ac:dyDescent="0.2"/>
    <row r="405" ht="18" customHeight="1" x14ac:dyDescent="0.2"/>
    <row r="406" ht="18" customHeight="1" x14ac:dyDescent="0.2"/>
    <row r="407" ht="18" customHeight="1" x14ac:dyDescent="0.2"/>
    <row r="408" ht="18" customHeight="1" x14ac:dyDescent="0.2"/>
    <row r="409" ht="18" customHeight="1" x14ac:dyDescent="0.2"/>
    <row r="410" ht="18" customHeight="1" x14ac:dyDescent="0.2"/>
    <row r="411" ht="18" customHeight="1" x14ac:dyDescent="0.2"/>
    <row r="412" ht="18" customHeight="1" x14ac:dyDescent="0.2"/>
    <row r="413" ht="18" customHeight="1" x14ac:dyDescent="0.2"/>
    <row r="414" ht="18" customHeight="1" x14ac:dyDescent="0.2"/>
    <row r="415" ht="18" customHeight="1" x14ac:dyDescent="0.2"/>
    <row r="416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  <row r="570" ht="18" customHeight="1" x14ac:dyDescent="0.2"/>
    <row r="571" ht="18" customHeight="1" x14ac:dyDescent="0.2"/>
    <row r="572" ht="18" customHeight="1" x14ac:dyDescent="0.2"/>
    <row r="573" ht="18" customHeight="1" x14ac:dyDescent="0.2"/>
    <row r="574" ht="18" customHeight="1" x14ac:dyDescent="0.2"/>
    <row r="575" ht="18" customHeight="1" x14ac:dyDescent="0.2"/>
    <row r="576" ht="18" customHeight="1" x14ac:dyDescent="0.2"/>
    <row r="577" ht="18" customHeight="1" x14ac:dyDescent="0.2"/>
    <row r="578" ht="18" customHeight="1" x14ac:dyDescent="0.2"/>
    <row r="579" ht="18" customHeight="1" x14ac:dyDescent="0.2"/>
    <row r="580" ht="18" customHeight="1" x14ac:dyDescent="0.2"/>
    <row r="581" ht="18" customHeight="1" x14ac:dyDescent="0.2"/>
    <row r="582" ht="18" customHeight="1" x14ac:dyDescent="0.2"/>
    <row r="583" ht="18" customHeight="1" x14ac:dyDescent="0.2"/>
    <row r="584" ht="18" customHeight="1" x14ac:dyDescent="0.2"/>
    <row r="585" ht="18" customHeight="1" x14ac:dyDescent="0.2"/>
    <row r="586" ht="18" customHeight="1" x14ac:dyDescent="0.2"/>
    <row r="587" ht="18" customHeight="1" x14ac:dyDescent="0.2"/>
    <row r="588" ht="18" customHeight="1" x14ac:dyDescent="0.2"/>
    <row r="589" ht="18" customHeight="1" x14ac:dyDescent="0.2"/>
    <row r="590" ht="18" customHeight="1" x14ac:dyDescent="0.2"/>
    <row r="591" ht="18" customHeight="1" x14ac:dyDescent="0.2"/>
    <row r="592" ht="18" customHeight="1" x14ac:dyDescent="0.2"/>
    <row r="593" ht="18" customHeight="1" x14ac:dyDescent="0.2"/>
    <row r="594" ht="18" customHeight="1" x14ac:dyDescent="0.2"/>
    <row r="595" ht="18" customHeight="1" x14ac:dyDescent="0.2"/>
    <row r="596" ht="18" customHeight="1" x14ac:dyDescent="0.2"/>
    <row r="597" ht="18" customHeight="1" x14ac:dyDescent="0.2"/>
    <row r="598" ht="18" customHeight="1" x14ac:dyDescent="0.2"/>
    <row r="599" ht="18" customHeight="1" x14ac:dyDescent="0.2"/>
    <row r="600" ht="18" customHeight="1" x14ac:dyDescent="0.2"/>
    <row r="601" ht="18" customHeight="1" x14ac:dyDescent="0.2"/>
    <row r="602" ht="18" customHeight="1" x14ac:dyDescent="0.2"/>
    <row r="603" ht="18" customHeight="1" x14ac:dyDescent="0.2"/>
    <row r="604" ht="18" customHeight="1" x14ac:dyDescent="0.2"/>
    <row r="605" ht="18" customHeight="1" x14ac:dyDescent="0.2"/>
    <row r="606" ht="18" customHeight="1" x14ac:dyDescent="0.2"/>
    <row r="607" ht="18" customHeight="1" x14ac:dyDescent="0.2"/>
    <row r="608" ht="18" customHeight="1" x14ac:dyDescent="0.2"/>
    <row r="609" ht="18" customHeight="1" x14ac:dyDescent="0.2"/>
    <row r="610" ht="18" customHeight="1" x14ac:dyDescent="0.2"/>
    <row r="611" ht="18" customHeight="1" x14ac:dyDescent="0.2"/>
    <row r="612" ht="18" customHeight="1" x14ac:dyDescent="0.2"/>
    <row r="613" ht="18" customHeight="1" x14ac:dyDescent="0.2"/>
    <row r="614" ht="18" customHeight="1" x14ac:dyDescent="0.2"/>
    <row r="615" ht="18" customHeight="1" x14ac:dyDescent="0.2"/>
    <row r="616" ht="18" customHeight="1" x14ac:dyDescent="0.2"/>
    <row r="617" ht="18" customHeight="1" x14ac:dyDescent="0.2"/>
    <row r="618" ht="18" customHeight="1" x14ac:dyDescent="0.2"/>
    <row r="619" ht="18" customHeight="1" x14ac:dyDescent="0.2"/>
    <row r="620" ht="18" customHeight="1" x14ac:dyDescent="0.2"/>
    <row r="621" ht="18" customHeight="1" x14ac:dyDescent="0.2"/>
    <row r="622" ht="18" customHeight="1" x14ac:dyDescent="0.2"/>
    <row r="623" ht="18" customHeight="1" x14ac:dyDescent="0.2"/>
    <row r="624" ht="18" customHeight="1" x14ac:dyDescent="0.2"/>
    <row r="625" ht="18" customHeight="1" x14ac:dyDescent="0.2"/>
    <row r="626" ht="18" customHeight="1" x14ac:dyDescent="0.2"/>
    <row r="627" ht="18" customHeight="1" x14ac:dyDescent="0.2"/>
    <row r="628" ht="18" customHeight="1" x14ac:dyDescent="0.2"/>
    <row r="629" ht="18" customHeight="1" x14ac:dyDescent="0.2"/>
    <row r="630" ht="18" customHeight="1" x14ac:dyDescent="0.2"/>
    <row r="631" ht="18" customHeight="1" x14ac:dyDescent="0.2"/>
    <row r="632" ht="18" customHeight="1" x14ac:dyDescent="0.2"/>
    <row r="633" ht="18" customHeight="1" x14ac:dyDescent="0.2"/>
    <row r="634" ht="18" customHeight="1" x14ac:dyDescent="0.2"/>
    <row r="635" ht="18" customHeight="1" x14ac:dyDescent="0.2"/>
    <row r="636" ht="18" customHeight="1" x14ac:dyDescent="0.2"/>
    <row r="637" ht="18" customHeight="1" x14ac:dyDescent="0.2"/>
    <row r="638" ht="18" customHeight="1" x14ac:dyDescent="0.2"/>
    <row r="639" ht="18" customHeight="1" x14ac:dyDescent="0.2"/>
    <row r="640" ht="18" customHeight="1" x14ac:dyDescent="0.2"/>
    <row r="641" ht="18" customHeight="1" x14ac:dyDescent="0.2"/>
    <row r="642" ht="18" customHeight="1" x14ac:dyDescent="0.2"/>
    <row r="643" ht="18" customHeight="1" x14ac:dyDescent="0.2"/>
    <row r="644" ht="18" customHeight="1" x14ac:dyDescent="0.2"/>
    <row r="645" ht="18" customHeight="1" x14ac:dyDescent="0.2"/>
    <row r="646" ht="18" customHeight="1" x14ac:dyDescent="0.2"/>
    <row r="647" ht="18" customHeight="1" x14ac:dyDescent="0.2"/>
    <row r="648" ht="18" customHeight="1" x14ac:dyDescent="0.2"/>
    <row r="649" ht="18" customHeight="1" x14ac:dyDescent="0.2"/>
    <row r="650" ht="18" customHeight="1" x14ac:dyDescent="0.2"/>
    <row r="651" ht="18" customHeight="1" x14ac:dyDescent="0.2"/>
    <row r="652" ht="18" customHeight="1" x14ac:dyDescent="0.2"/>
    <row r="653" ht="18" customHeight="1" x14ac:dyDescent="0.2"/>
    <row r="654" ht="18" customHeight="1" x14ac:dyDescent="0.2"/>
    <row r="655" ht="18" customHeight="1" x14ac:dyDescent="0.2"/>
    <row r="656" ht="18" customHeight="1" x14ac:dyDescent="0.2"/>
    <row r="657" ht="18" customHeight="1" x14ac:dyDescent="0.2"/>
    <row r="658" ht="18" customHeight="1" x14ac:dyDescent="0.2"/>
    <row r="659" ht="18" customHeight="1" x14ac:dyDescent="0.2"/>
    <row r="660" ht="18" customHeight="1" x14ac:dyDescent="0.2"/>
    <row r="661" ht="18" customHeight="1" x14ac:dyDescent="0.2"/>
    <row r="662" ht="18" customHeight="1" x14ac:dyDescent="0.2"/>
    <row r="663" ht="18" customHeight="1" x14ac:dyDescent="0.2"/>
    <row r="664" ht="18" customHeight="1" x14ac:dyDescent="0.2"/>
    <row r="665" ht="18" customHeight="1" x14ac:dyDescent="0.2"/>
    <row r="666" ht="18" customHeight="1" x14ac:dyDescent="0.2"/>
    <row r="667" ht="18" customHeight="1" x14ac:dyDescent="0.2"/>
    <row r="668" ht="18" customHeight="1" x14ac:dyDescent="0.2"/>
    <row r="669" ht="18" customHeight="1" x14ac:dyDescent="0.2"/>
    <row r="670" ht="18" customHeight="1" x14ac:dyDescent="0.2"/>
    <row r="671" ht="18" customHeight="1" x14ac:dyDescent="0.2"/>
    <row r="672" ht="18" customHeight="1" x14ac:dyDescent="0.2"/>
    <row r="673" ht="18" customHeight="1" x14ac:dyDescent="0.2"/>
    <row r="674" ht="18" customHeight="1" x14ac:dyDescent="0.2"/>
    <row r="675" ht="18" customHeight="1" x14ac:dyDescent="0.2"/>
    <row r="676" ht="18" customHeight="1" x14ac:dyDescent="0.2"/>
    <row r="677" ht="18" customHeight="1" x14ac:dyDescent="0.2"/>
    <row r="678" ht="18" customHeight="1" x14ac:dyDescent="0.2"/>
    <row r="679" ht="18" customHeight="1" x14ac:dyDescent="0.2"/>
    <row r="680" ht="18" customHeight="1" x14ac:dyDescent="0.2"/>
    <row r="681" ht="18" customHeight="1" x14ac:dyDescent="0.2"/>
    <row r="682" ht="18" customHeight="1" x14ac:dyDescent="0.2"/>
    <row r="683" ht="18" customHeight="1" x14ac:dyDescent="0.2"/>
    <row r="684" ht="18" customHeight="1" x14ac:dyDescent="0.2"/>
    <row r="685" ht="18" customHeight="1" x14ac:dyDescent="0.2"/>
    <row r="686" ht="18" customHeight="1" x14ac:dyDescent="0.2"/>
    <row r="687" ht="18" customHeight="1" x14ac:dyDescent="0.2"/>
    <row r="688" ht="18" customHeight="1" x14ac:dyDescent="0.2"/>
    <row r="689" ht="18" customHeight="1" x14ac:dyDescent="0.2"/>
    <row r="690" ht="18" customHeight="1" x14ac:dyDescent="0.2"/>
    <row r="691" ht="18" customHeight="1" x14ac:dyDescent="0.2"/>
    <row r="692" ht="18" customHeight="1" x14ac:dyDescent="0.2"/>
    <row r="693" ht="18" customHeight="1" x14ac:dyDescent="0.2"/>
    <row r="694" ht="18" customHeight="1" x14ac:dyDescent="0.2"/>
    <row r="695" ht="18" customHeight="1" x14ac:dyDescent="0.2"/>
    <row r="696" ht="18" customHeight="1" x14ac:dyDescent="0.2"/>
    <row r="697" ht="18" customHeight="1" x14ac:dyDescent="0.2"/>
    <row r="698" ht="18" customHeight="1" x14ac:dyDescent="0.2"/>
    <row r="699" ht="18" customHeight="1" x14ac:dyDescent="0.2"/>
    <row r="700" ht="18" customHeight="1" x14ac:dyDescent="0.2"/>
    <row r="701" ht="18" customHeight="1" x14ac:dyDescent="0.2"/>
    <row r="702" ht="18" customHeight="1" x14ac:dyDescent="0.2"/>
    <row r="703" ht="18" customHeight="1" x14ac:dyDescent="0.2"/>
    <row r="704" ht="18" customHeight="1" x14ac:dyDescent="0.2"/>
    <row r="705" ht="18" customHeight="1" x14ac:dyDescent="0.2"/>
    <row r="706" ht="18" customHeight="1" x14ac:dyDescent="0.2"/>
    <row r="707" ht="18" customHeight="1" x14ac:dyDescent="0.2"/>
    <row r="708" ht="18" customHeight="1" x14ac:dyDescent="0.2"/>
    <row r="709" ht="18" customHeight="1" x14ac:dyDescent="0.2"/>
    <row r="710" ht="18" customHeight="1" x14ac:dyDescent="0.2"/>
    <row r="711" ht="18" customHeight="1" x14ac:dyDescent="0.2"/>
    <row r="712" ht="18" customHeight="1" x14ac:dyDescent="0.2"/>
    <row r="713" ht="18" customHeight="1" x14ac:dyDescent="0.2"/>
    <row r="714" ht="18" customHeight="1" x14ac:dyDescent="0.2"/>
    <row r="715" ht="18" customHeight="1" x14ac:dyDescent="0.2"/>
    <row r="716" ht="18" customHeight="1" x14ac:dyDescent="0.2"/>
    <row r="717" ht="18" customHeight="1" x14ac:dyDescent="0.2"/>
    <row r="718" ht="18" customHeight="1" x14ac:dyDescent="0.2"/>
    <row r="719" ht="18" customHeight="1" x14ac:dyDescent="0.2"/>
    <row r="720" ht="18" customHeight="1" x14ac:dyDescent="0.2"/>
    <row r="721" ht="18" customHeight="1" x14ac:dyDescent="0.2"/>
    <row r="722" ht="18" customHeight="1" x14ac:dyDescent="0.2"/>
    <row r="723" ht="18" customHeight="1" x14ac:dyDescent="0.2"/>
    <row r="724" ht="18" customHeight="1" x14ac:dyDescent="0.2"/>
    <row r="725" ht="18" customHeight="1" x14ac:dyDescent="0.2"/>
    <row r="726" ht="18" customHeight="1" x14ac:dyDescent="0.2"/>
    <row r="727" ht="18" customHeight="1" x14ac:dyDescent="0.2"/>
    <row r="728" ht="18" customHeight="1" x14ac:dyDescent="0.2"/>
    <row r="729" ht="18" customHeight="1" x14ac:dyDescent="0.2"/>
    <row r="730" ht="18" customHeight="1" x14ac:dyDescent="0.2"/>
    <row r="731" ht="18" customHeight="1" x14ac:dyDescent="0.2"/>
    <row r="732" ht="18" customHeight="1" x14ac:dyDescent="0.2"/>
    <row r="733" ht="18" customHeight="1" x14ac:dyDescent="0.2"/>
    <row r="734" ht="18" customHeight="1" x14ac:dyDescent="0.2"/>
    <row r="735" ht="18" customHeight="1" x14ac:dyDescent="0.2"/>
    <row r="736" ht="18" customHeight="1" x14ac:dyDescent="0.2"/>
    <row r="737" ht="18" customHeight="1" x14ac:dyDescent="0.2"/>
    <row r="738" ht="18" customHeight="1" x14ac:dyDescent="0.2"/>
    <row r="739" ht="18" customHeight="1" x14ac:dyDescent="0.2"/>
    <row r="740" ht="18" customHeight="1" x14ac:dyDescent="0.2"/>
    <row r="741" ht="18" customHeight="1" x14ac:dyDescent="0.2"/>
    <row r="742" ht="18" customHeight="1" x14ac:dyDescent="0.2"/>
    <row r="743" ht="18" customHeight="1" x14ac:dyDescent="0.2"/>
    <row r="744" ht="18" customHeight="1" x14ac:dyDescent="0.2"/>
    <row r="745" ht="18" customHeight="1" x14ac:dyDescent="0.2"/>
    <row r="746" ht="18" customHeight="1" x14ac:dyDescent="0.2"/>
    <row r="747" ht="18" customHeight="1" x14ac:dyDescent="0.2"/>
    <row r="748" ht="18" customHeight="1" x14ac:dyDescent="0.2"/>
    <row r="749" ht="18" customHeight="1" x14ac:dyDescent="0.2"/>
    <row r="750" ht="18" customHeight="1" x14ac:dyDescent="0.2"/>
    <row r="751" ht="18" customHeight="1" x14ac:dyDescent="0.2"/>
    <row r="752" ht="18" customHeight="1" x14ac:dyDescent="0.2"/>
    <row r="753" ht="18" customHeight="1" x14ac:dyDescent="0.2"/>
    <row r="754" ht="18" customHeight="1" x14ac:dyDescent="0.2"/>
    <row r="755" ht="18" customHeight="1" x14ac:dyDescent="0.2"/>
    <row r="756" ht="18" customHeight="1" x14ac:dyDescent="0.2"/>
    <row r="757" ht="18" customHeight="1" x14ac:dyDescent="0.2"/>
    <row r="758" ht="18" customHeight="1" x14ac:dyDescent="0.2"/>
    <row r="759" ht="18" customHeight="1" x14ac:dyDescent="0.2"/>
    <row r="760" ht="18" customHeight="1" x14ac:dyDescent="0.2"/>
    <row r="761" ht="18" customHeight="1" x14ac:dyDescent="0.2"/>
    <row r="762" ht="18" customHeight="1" x14ac:dyDescent="0.2"/>
    <row r="763" ht="18" customHeight="1" x14ac:dyDescent="0.2"/>
    <row r="764" ht="18" customHeight="1" x14ac:dyDescent="0.2"/>
    <row r="765" ht="18" customHeight="1" x14ac:dyDescent="0.2"/>
    <row r="766" ht="18" customHeight="1" x14ac:dyDescent="0.2"/>
    <row r="767" ht="18" customHeight="1" x14ac:dyDescent="0.2"/>
    <row r="768" ht="18" customHeight="1" x14ac:dyDescent="0.2"/>
    <row r="769" ht="18" customHeight="1" x14ac:dyDescent="0.2"/>
    <row r="770" ht="18" customHeight="1" x14ac:dyDescent="0.2"/>
    <row r="771" ht="18" customHeight="1" x14ac:dyDescent="0.2"/>
    <row r="772" ht="18" customHeight="1" x14ac:dyDescent="0.2"/>
    <row r="773" ht="18" customHeight="1" x14ac:dyDescent="0.2"/>
    <row r="774" ht="18" customHeight="1" x14ac:dyDescent="0.2"/>
    <row r="775" ht="18" customHeight="1" x14ac:dyDescent="0.2"/>
    <row r="776" ht="18" customHeight="1" x14ac:dyDescent="0.2"/>
    <row r="777" ht="18" customHeight="1" x14ac:dyDescent="0.2"/>
    <row r="778" ht="18" customHeight="1" x14ac:dyDescent="0.2"/>
    <row r="779" ht="18" customHeight="1" x14ac:dyDescent="0.2"/>
    <row r="780" ht="18" customHeight="1" x14ac:dyDescent="0.2"/>
    <row r="781" ht="18" customHeight="1" x14ac:dyDescent="0.2"/>
    <row r="782" ht="18" customHeight="1" x14ac:dyDescent="0.2"/>
    <row r="783" ht="18" customHeight="1" x14ac:dyDescent="0.2"/>
    <row r="784" ht="18" customHeight="1" x14ac:dyDescent="0.2"/>
    <row r="785" ht="18" customHeight="1" x14ac:dyDescent="0.2"/>
    <row r="786" ht="18" customHeight="1" x14ac:dyDescent="0.2"/>
    <row r="787" ht="18" customHeight="1" x14ac:dyDescent="0.2"/>
    <row r="788" ht="18" customHeight="1" x14ac:dyDescent="0.2"/>
    <row r="789" ht="18" customHeight="1" x14ac:dyDescent="0.2"/>
    <row r="790" ht="18" customHeight="1" x14ac:dyDescent="0.2"/>
    <row r="791" ht="18" customHeight="1" x14ac:dyDescent="0.2"/>
    <row r="792" ht="18" customHeight="1" x14ac:dyDescent="0.2"/>
    <row r="793" ht="18" customHeight="1" x14ac:dyDescent="0.2"/>
    <row r="794" ht="18" customHeight="1" x14ac:dyDescent="0.2"/>
    <row r="795" ht="18" customHeight="1" x14ac:dyDescent="0.2"/>
    <row r="796" ht="18" customHeight="1" x14ac:dyDescent="0.2"/>
    <row r="797" ht="18" customHeight="1" x14ac:dyDescent="0.2"/>
    <row r="798" ht="18" customHeight="1" x14ac:dyDescent="0.2"/>
    <row r="799" ht="18" customHeight="1" x14ac:dyDescent="0.2"/>
    <row r="800" ht="18" customHeight="1" x14ac:dyDescent="0.2"/>
    <row r="801" ht="18" customHeight="1" x14ac:dyDescent="0.2"/>
    <row r="802" ht="18" customHeight="1" x14ac:dyDescent="0.2"/>
    <row r="803" ht="18" customHeight="1" x14ac:dyDescent="0.2"/>
    <row r="804" ht="18" customHeight="1" x14ac:dyDescent="0.2"/>
    <row r="805" ht="18" customHeight="1" x14ac:dyDescent="0.2"/>
    <row r="806" ht="18" customHeight="1" x14ac:dyDescent="0.2"/>
    <row r="807" ht="18" customHeight="1" x14ac:dyDescent="0.2"/>
    <row r="808" ht="18" customHeight="1" x14ac:dyDescent="0.2"/>
    <row r="809" ht="18" customHeight="1" x14ac:dyDescent="0.2"/>
    <row r="810" ht="18" customHeight="1" x14ac:dyDescent="0.2"/>
    <row r="811" ht="18" customHeight="1" x14ac:dyDescent="0.2"/>
    <row r="812" ht="18" customHeight="1" x14ac:dyDescent="0.2"/>
    <row r="813" ht="18" customHeight="1" x14ac:dyDescent="0.2"/>
    <row r="814" ht="18" customHeight="1" x14ac:dyDescent="0.2"/>
    <row r="815" ht="18" customHeight="1" x14ac:dyDescent="0.2"/>
    <row r="8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  <row r="892" ht="18" customHeight="1" x14ac:dyDescent="0.2"/>
    <row r="893" ht="18" customHeight="1" x14ac:dyDescent="0.2"/>
    <row r="894" ht="18" customHeight="1" x14ac:dyDescent="0.2"/>
    <row r="895" ht="18" customHeight="1" x14ac:dyDescent="0.2"/>
    <row r="896" ht="18" customHeight="1" x14ac:dyDescent="0.2"/>
    <row r="897" ht="18" customHeight="1" x14ac:dyDescent="0.2"/>
    <row r="898" ht="18" customHeight="1" x14ac:dyDescent="0.2"/>
    <row r="899" ht="18" customHeight="1" x14ac:dyDescent="0.2"/>
    <row r="900" ht="18" customHeight="1" x14ac:dyDescent="0.2"/>
    <row r="901" ht="18" customHeight="1" x14ac:dyDescent="0.2"/>
    <row r="902" ht="18" customHeight="1" x14ac:dyDescent="0.2"/>
    <row r="903" ht="18" customHeight="1" x14ac:dyDescent="0.2"/>
    <row r="904" ht="18" customHeight="1" x14ac:dyDescent="0.2"/>
    <row r="905" ht="18" customHeight="1" x14ac:dyDescent="0.2"/>
    <row r="906" ht="18" customHeight="1" x14ac:dyDescent="0.2"/>
    <row r="907" ht="18" customHeight="1" x14ac:dyDescent="0.2"/>
    <row r="908" ht="18" customHeight="1" x14ac:dyDescent="0.2"/>
    <row r="909" ht="18" customHeight="1" x14ac:dyDescent="0.2"/>
    <row r="910" ht="18" customHeight="1" x14ac:dyDescent="0.2"/>
    <row r="911" ht="18" customHeight="1" x14ac:dyDescent="0.2"/>
    <row r="912" ht="18" customHeight="1" x14ac:dyDescent="0.2"/>
    <row r="913" ht="18" customHeight="1" x14ac:dyDescent="0.2"/>
    <row r="914" ht="18" customHeight="1" x14ac:dyDescent="0.2"/>
    <row r="915" ht="18" customHeight="1" x14ac:dyDescent="0.2"/>
    <row r="916" ht="18" customHeight="1" x14ac:dyDescent="0.2"/>
    <row r="917" ht="18" customHeight="1" x14ac:dyDescent="0.2"/>
    <row r="918" ht="18" customHeight="1" x14ac:dyDescent="0.2"/>
    <row r="919" ht="18" customHeight="1" x14ac:dyDescent="0.2"/>
    <row r="920" ht="18" customHeight="1" x14ac:dyDescent="0.2"/>
    <row r="921" ht="18" customHeight="1" x14ac:dyDescent="0.2"/>
    <row r="922" ht="18" customHeight="1" x14ac:dyDescent="0.2"/>
    <row r="923" ht="18" customHeight="1" x14ac:dyDescent="0.2"/>
    <row r="924" ht="18" customHeight="1" x14ac:dyDescent="0.2"/>
    <row r="925" ht="18" customHeight="1" x14ac:dyDescent="0.2"/>
    <row r="926" ht="18" customHeight="1" x14ac:dyDescent="0.2"/>
    <row r="927" ht="18" customHeight="1" x14ac:dyDescent="0.2"/>
    <row r="928" ht="18" customHeight="1" x14ac:dyDescent="0.2"/>
    <row r="929" ht="18" customHeight="1" x14ac:dyDescent="0.2"/>
    <row r="930" ht="18" customHeight="1" x14ac:dyDescent="0.2"/>
    <row r="931" ht="18" customHeight="1" x14ac:dyDescent="0.2"/>
    <row r="932" ht="18" customHeight="1" x14ac:dyDescent="0.2"/>
    <row r="933" ht="18" customHeight="1" x14ac:dyDescent="0.2"/>
    <row r="934" ht="18" customHeight="1" x14ac:dyDescent="0.2"/>
    <row r="935" ht="18" customHeight="1" x14ac:dyDescent="0.2"/>
    <row r="936" ht="18" customHeight="1" x14ac:dyDescent="0.2"/>
    <row r="937" ht="18" customHeight="1" x14ac:dyDescent="0.2"/>
    <row r="938" ht="18" customHeight="1" x14ac:dyDescent="0.2"/>
    <row r="939" ht="18" customHeight="1" x14ac:dyDescent="0.2"/>
    <row r="940" ht="18" customHeight="1" x14ac:dyDescent="0.2"/>
    <row r="941" ht="18" customHeight="1" x14ac:dyDescent="0.2"/>
    <row r="942" ht="18" customHeight="1" x14ac:dyDescent="0.2"/>
    <row r="943" ht="18" customHeight="1" x14ac:dyDescent="0.2"/>
    <row r="944" ht="18" customHeight="1" x14ac:dyDescent="0.2"/>
    <row r="945" ht="18" customHeight="1" x14ac:dyDescent="0.2"/>
    <row r="946" ht="18" customHeight="1" x14ac:dyDescent="0.2"/>
    <row r="947" ht="18" customHeight="1" x14ac:dyDescent="0.2"/>
    <row r="948" ht="18" customHeight="1" x14ac:dyDescent="0.2"/>
    <row r="949" ht="18" customHeight="1" x14ac:dyDescent="0.2"/>
    <row r="950" ht="18" customHeight="1" x14ac:dyDescent="0.2"/>
    <row r="951" ht="18" customHeight="1" x14ac:dyDescent="0.2"/>
    <row r="952" ht="18" customHeight="1" x14ac:dyDescent="0.2"/>
    <row r="953" ht="18" customHeight="1" x14ac:dyDescent="0.2"/>
    <row r="954" ht="18" customHeight="1" x14ac:dyDescent="0.2"/>
    <row r="955" ht="18" customHeight="1" x14ac:dyDescent="0.2"/>
    <row r="956" ht="18" customHeight="1" x14ac:dyDescent="0.2"/>
    <row r="957" ht="18" customHeight="1" x14ac:dyDescent="0.2"/>
    <row r="958" ht="18" customHeight="1" x14ac:dyDescent="0.2"/>
    <row r="959" ht="18" customHeight="1" x14ac:dyDescent="0.2"/>
    <row r="960" ht="18" customHeight="1" x14ac:dyDescent="0.2"/>
    <row r="961" ht="18" customHeight="1" x14ac:dyDescent="0.2"/>
    <row r="962" ht="18" customHeight="1" x14ac:dyDescent="0.2"/>
    <row r="963" ht="18" customHeight="1" x14ac:dyDescent="0.2"/>
    <row r="964" ht="18" customHeight="1" x14ac:dyDescent="0.2"/>
    <row r="965" ht="18" customHeight="1" x14ac:dyDescent="0.2"/>
    <row r="966" ht="18" customHeight="1" x14ac:dyDescent="0.2"/>
    <row r="967" ht="18" customHeight="1" x14ac:dyDescent="0.2"/>
    <row r="968" ht="18" customHeight="1" x14ac:dyDescent="0.2"/>
    <row r="969" ht="18" customHeight="1" x14ac:dyDescent="0.2"/>
    <row r="970" ht="18" customHeight="1" x14ac:dyDescent="0.2"/>
    <row r="971" ht="18" customHeight="1" x14ac:dyDescent="0.2"/>
    <row r="972" ht="18" customHeight="1" x14ac:dyDescent="0.2"/>
    <row r="973" ht="18" customHeight="1" x14ac:dyDescent="0.2"/>
    <row r="974" ht="18" customHeight="1" x14ac:dyDescent="0.2"/>
    <row r="975" ht="18" customHeight="1" x14ac:dyDescent="0.2"/>
    <row r="976" ht="18" customHeight="1" x14ac:dyDescent="0.2"/>
    <row r="977" ht="18" customHeight="1" x14ac:dyDescent="0.2"/>
    <row r="978" ht="18" customHeight="1" x14ac:dyDescent="0.2"/>
    <row r="979" ht="18" customHeight="1" x14ac:dyDescent="0.2"/>
    <row r="980" ht="18" customHeight="1" x14ac:dyDescent="0.2"/>
    <row r="981" ht="18" customHeight="1" x14ac:dyDescent="0.2"/>
    <row r="982" ht="18" customHeight="1" x14ac:dyDescent="0.2"/>
    <row r="983" ht="18" customHeight="1" x14ac:dyDescent="0.2"/>
    <row r="984" ht="18" customHeight="1" x14ac:dyDescent="0.2"/>
    <row r="985" ht="18" customHeight="1" x14ac:dyDescent="0.2"/>
    <row r="986" ht="18" customHeight="1" x14ac:dyDescent="0.2"/>
    <row r="987" ht="18" customHeight="1" x14ac:dyDescent="0.2"/>
    <row r="988" ht="18" customHeight="1" x14ac:dyDescent="0.2"/>
    <row r="989" ht="18" customHeight="1" x14ac:dyDescent="0.2"/>
    <row r="990" ht="18" customHeight="1" x14ac:dyDescent="0.2"/>
    <row r="991" ht="18" customHeight="1" x14ac:dyDescent="0.2"/>
    <row r="992" ht="18" customHeight="1" x14ac:dyDescent="0.2"/>
    <row r="993" ht="18" customHeight="1" x14ac:dyDescent="0.2"/>
    <row r="994" ht="18" customHeight="1" x14ac:dyDescent="0.2"/>
    <row r="995" ht="18" customHeight="1" x14ac:dyDescent="0.2"/>
    <row r="996" ht="18" customHeight="1" x14ac:dyDescent="0.2"/>
    <row r="997" ht="18" customHeight="1" x14ac:dyDescent="0.2"/>
    <row r="998" ht="18" customHeight="1" x14ac:dyDescent="0.2"/>
    <row r="999" ht="18" customHeight="1" x14ac:dyDescent="0.2"/>
    <row r="1000" ht="18" customHeight="1" x14ac:dyDescent="0.2"/>
    <row r="1001" ht="18" customHeight="1" x14ac:dyDescent="0.2"/>
    <row r="1002" ht="18" customHeight="1" x14ac:dyDescent="0.2"/>
    <row r="1003" ht="18" customHeight="1" x14ac:dyDescent="0.2"/>
    <row r="1004" ht="18" customHeight="1" x14ac:dyDescent="0.2"/>
    <row r="1005" ht="18" customHeight="1" x14ac:dyDescent="0.2"/>
    <row r="1006" ht="18" customHeight="1" x14ac:dyDescent="0.2"/>
    <row r="1007" ht="18" customHeight="1" x14ac:dyDescent="0.2"/>
    <row r="1008" ht="18" customHeight="1" x14ac:dyDescent="0.2"/>
    <row r="1009" ht="18" customHeight="1" x14ac:dyDescent="0.2"/>
    <row r="1010" ht="18" customHeight="1" x14ac:dyDescent="0.2"/>
    <row r="1011" ht="18" customHeight="1" x14ac:dyDescent="0.2"/>
    <row r="1012" ht="18" customHeight="1" x14ac:dyDescent="0.2"/>
    <row r="1013" ht="18" customHeight="1" x14ac:dyDescent="0.2"/>
    <row r="1014" ht="18" customHeight="1" x14ac:dyDescent="0.2"/>
    <row r="1015" ht="18" customHeight="1" x14ac:dyDescent="0.2"/>
    <row r="1016" ht="18" customHeight="1" x14ac:dyDescent="0.2"/>
    <row r="1017" ht="18" customHeight="1" x14ac:dyDescent="0.2"/>
    <row r="1018" ht="18" customHeight="1" x14ac:dyDescent="0.2"/>
    <row r="1019" ht="18" customHeight="1" x14ac:dyDescent="0.2"/>
    <row r="1020" ht="18" customHeight="1" x14ac:dyDescent="0.2"/>
    <row r="1021" ht="18" customHeight="1" x14ac:dyDescent="0.2"/>
    <row r="1022" ht="18" customHeight="1" x14ac:dyDescent="0.2"/>
    <row r="1023" ht="18" customHeight="1" x14ac:dyDescent="0.2"/>
    <row r="1024" ht="18" customHeight="1" x14ac:dyDescent="0.2"/>
    <row r="1025" ht="18" customHeight="1" x14ac:dyDescent="0.2"/>
    <row r="1026" ht="18" customHeight="1" x14ac:dyDescent="0.2"/>
    <row r="1027" ht="18" customHeight="1" x14ac:dyDescent="0.2"/>
    <row r="1028" ht="18" customHeight="1" x14ac:dyDescent="0.2"/>
    <row r="1029" ht="18" customHeight="1" x14ac:dyDescent="0.2"/>
    <row r="1030" ht="18" customHeight="1" x14ac:dyDescent="0.2"/>
    <row r="1031" ht="18" customHeight="1" x14ac:dyDescent="0.2"/>
    <row r="1032" ht="18" customHeight="1" x14ac:dyDescent="0.2"/>
    <row r="1033" ht="18" customHeight="1" x14ac:dyDescent="0.2"/>
    <row r="1034" ht="18" customHeight="1" x14ac:dyDescent="0.2"/>
    <row r="1035" ht="18" customHeight="1" x14ac:dyDescent="0.2"/>
    <row r="1036" ht="18" customHeight="1" x14ac:dyDescent="0.2"/>
    <row r="1037" ht="18" customHeight="1" x14ac:dyDescent="0.2"/>
    <row r="1038" ht="18" customHeight="1" x14ac:dyDescent="0.2"/>
    <row r="1039" ht="18" customHeight="1" x14ac:dyDescent="0.2"/>
    <row r="1040" ht="18" customHeight="1" x14ac:dyDescent="0.2"/>
    <row r="1041" ht="18" customHeight="1" x14ac:dyDescent="0.2"/>
    <row r="1042" ht="18" customHeight="1" x14ac:dyDescent="0.2"/>
    <row r="1043" ht="18" customHeight="1" x14ac:dyDescent="0.2"/>
    <row r="1044" ht="18" customHeight="1" x14ac:dyDescent="0.2"/>
    <row r="1045" ht="18" customHeight="1" x14ac:dyDescent="0.2"/>
  </sheetData>
  <mergeCells count="260">
    <mergeCell ref="A375:C375"/>
    <mergeCell ref="A376:C376"/>
    <mergeCell ref="A377:C377"/>
    <mergeCell ref="A378:C378"/>
    <mergeCell ref="H357:I357"/>
    <mergeCell ref="J357:K357"/>
    <mergeCell ref="A371:C371"/>
    <mergeCell ref="A372:C372"/>
    <mergeCell ref="A373:C373"/>
    <mergeCell ref="A374:C374"/>
    <mergeCell ref="A351:C351"/>
    <mergeCell ref="A352:C352"/>
    <mergeCell ref="A353:C353"/>
    <mergeCell ref="A355:L355"/>
    <mergeCell ref="A356:L356"/>
    <mergeCell ref="A357:A358"/>
    <mergeCell ref="B357:B358"/>
    <mergeCell ref="C357:C358"/>
    <mergeCell ref="D357:E357"/>
    <mergeCell ref="F357:G357"/>
    <mergeCell ref="J332:K332"/>
    <mergeCell ref="A346:C346"/>
    <mergeCell ref="A347:C347"/>
    <mergeCell ref="A348:C348"/>
    <mergeCell ref="A349:C349"/>
    <mergeCell ref="A350:C350"/>
    <mergeCell ref="A332:A333"/>
    <mergeCell ref="B332:B333"/>
    <mergeCell ref="C332:C333"/>
    <mergeCell ref="D332:E332"/>
    <mergeCell ref="F332:G332"/>
    <mergeCell ref="H332:I332"/>
    <mergeCell ref="A325:C325"/>
    <mergeCell ref="A326:C326"/>
    <mergeCell ref="A327:C327"/>
    <mergeCell ref="A328:C328"/>
    <mergeCell ref="A330:L330"/>
    <mergeCell ref="A331:L331"/>
    <mergeCell ref="H307:I307"/>
    <mergeCell ref="J307:K307"/>
    <mergeCell ref="A321:C321"/>
    <mergeCell ref="A322:C322"/>
    <mergeCell ref="A323:C323"/>
    <mergeCell ref="A324:C324"/>
    <mergeCell ref="A301:C301"/>
    <mergeCell ref="A302:C302"/>
    <mergeCell ref="A303:C303"/>
    <mergeCell ref="A305:L305"/>
    <mergeCell ref="A306:L306"/>
    <mergeCell ref="A307:A308"/>
    <mergeCell ref="B307:B308"/>
    <mergeCell ref="C307:C308"/>
    <mergeCell ref="D307:E307"/>
    <mergeCell ref="F307:G307"/>
    <mergeCell ref="J282:K282"/>
    <mergeCell ref="A296:C296"/>
    <mergeCell ref="A297:C297"/>
    <mergeCell ref="A298:C298"/>
    <mergeCell ref="A299:C299"/>
    <mergeCell ref="A300:C300"/>
    <mergeCell ref="A282:A283"/>
    <mergeCell ref="B282:B283"/>
    <mergeCell ref="C282:C283"/>
    <mergeCell ref="D282:E282"/>
    <mergeCell ref="F282:G282"/>
    <mergeCell ref="H282:I282"/>
    <mergeCell ref="A275:C275"/>
    <mergeCell ref="A276:C276"/>
    <mergeCell ref="A277:C277"/>
    <mergeCell ref="A278:C278"/>
    <mergeCell ref="A280:L280"/>
    <mergeCell ref="A281:L281"/>
    <mergeCell ref="H257:I257"/>
    <mergeCell ref="J257:K257"/>
    <mergeCell ref="A271:C271"/>
    <mergeCell ref="A272:C272"/>
    <mergeCell ref="A273:C273"/>
    <mergeCell ref="A274:C274"/>
    <mergeCell ref="A251:C251"/>
    <mergeCell ref="A252:C252"/>
    <mergeCell ref="A253:C253"/>
    <mergeCell ref="A255:L255"/>
    <mergeCell ref="A256:L256"/>
    <mergeCell ref="A257:A258"/>
    <mergeCell ref="B257:B258"/>
    <mergeCell ref="C257:C258"/>
    <mergeCell ref="D257:E257"/>
    <mergeCell ref="F257:G257"/>
    <mergeCell ref="J232:K232"/>
    <mergeCell ref="A246:C246"/>
    <mergeCell ref="A247:C247"/>
    <mergeCell ref="A248:C248"/>
    <mergeCell ref="A249:C249"/>
    <mergeCell ref="A250:C250"/>
    <mergeCell ref="A232:A233"/>
    <mergeCell ref="B232:B233"/>
    <mergeCell ref="C232:C233"/>
    <mergeCell ref="D232:E232"/>
    <mergeCell ref="F232:G232"/>
    <mergeCell ref="H232:I232"/>
    <mergeCell ref="A225:C225"/>
    <mergeCell ref="A226:C226"/>
    <mergeCell ref="A227:C227"/>
    <mergeCell ref="A228:C228"/>
    <mergeCell ref="A230:L230"/>
    <mergeCell ref="A231:L231"/>
    <mergeCell ref="H207:I207"/>
    <mergeCell ref="J207:K207"/>
    <mergeCell ref="A221:C221"/>
    <mergeCell ref="A222:C222"/>
    <mergeCell ref="A223:C223"/>
    <mergeCell ref="A224:C224"/>
    <mergeCell ref="A201:C201"/>
    <mergeCell ref="A202:C202"/>
    <mergeCell ref="A203:C203"/>
    <mergeCell ref="A205:L205"/>
    <mergeCell ref="A206:L206"/>
    <mergeCell ref="A207:A208"/>
    <mergeCell ref="B207:B208"/>
    <mergeCell ref="C207:C208"/>
    <mergeCell ref="D207:E207"/>
    <mergeCell ref="F207:G207"/>
    <mergeCell ref="J182:K182"/>
    <mergeCell ref="A196:C196"/>
    <mergeCell ref="A197:C197"/>
    <mergeCell ref="A198:C198"/>
    <mergeCell ref="A199:C199"/>
    <mergeCell ref="A200:C200"/>
    <mergeCell ref="A182:A183"/>
    <mergeCell ref="B182:B183"/>
    <mergeCell ref="C182:C183"/>
    <mergeCell ref="D182:E182"/>
    <mergeCell ref="F182:G182"/>
    <mergeCell ref="H182:I182"/>
    <mergeCell ref="A175:C175"/>
    <mergeCell ref="A176:C176"/>
    <mergeCell ref="A177:C177"/>
    <mergeCell ref="A178:C178"/>
    <mergeCell ref="A180:L180"/>
    <mergeCell ref="A181:L181"/>
    <mergeCell ref="H157:I157"/>
    <mergeCell ref="J157:K157"/>
    <mergeCell ref="A171:C171"/>
    <mergeCell ref="A172:C172"/>
    <mergeCell ref="A173:C173"/>
    <mergeCell ref="A174:C174"/>
    <mergeCell ref="A151:C151"/>
    <mergeCell ref="A152:C152"/>
    <mergeCell ref="A153:C153"/>
    <mergeCell ref="A155:L155"/>
    <mergeCell ref="A156:L156"/>
    <mergeCell ref="A157:A158"/>
    <mergeCell ref="B157:B158"/>
    <mergeCell ref="C157:C158"/>
    <mergeCell ref="D157:E157"/>
    <mergeCell ref="F157:G157"/>
    <mergeCell ref="J132:K132"/>
    <mergeCell ref="A146:C146"/>
    <mergeCell ref="A147:C147"/>
    <mergeCell ref="A148:C148"/>
    <mergeCell ref="A149:C149"/>
    <mergeCell ref="A150:C150"/>
    <mergeCell ref="A132:A133"/>
    <mergeCell ref="B132:B133"/>
    <mergeCell ref="C132:C133"/>
    <mergeCell ref="D132:E132"/>
    <mergeCell ref="F132:G132"/>
    <mergeCell ref="H132:I132"/>
    <mergeCell ref="A125:C125"/>
    <mergeCell ref="A126:C126"/>
    <mergeCell ref="A127:C127"/>
    <mergeCell ref="A128:C128"/>
    <mergeCell ref="A130:L130"/>
    <mergeCell ref="A131:L131"/>
    <mergeCell ref="H107:I107"/>
    <mergeCell ref="J107:K107"/>
    <mergeCell ref="A121:C121"/>
    <mergeCell ref="A122:C122"/>
    <mergeCell ref="A123:C123"/>
    <mergeCell ref="A124:C124"/>
    <mergeCell ref="A101:C101"/>
    <mergeCell ref="A102:C102"/>
    <mergeCell ref="A103:C103"/>
    <mergeCell ref="A105:L105"/>
    <mergeCell ref="A106:L106"/>
    <mergeCell ref="A107:A108"/>
    <mergeCell ref="B107:B108"/>
    <mergeCell ref="C107:C108"/>
    <mergeCell ref="D107:E107"/>
    <mergeCell ref="F107:G107"/>
    <mergeCell ref="J82:K82"/>
    <mergeCell ref="A96:C96"/>
    <mergeCell ref="A97:C97"/>
    <mergeCell ref="A98:C98"/>
    <mergeCell ref="A99:C99"/>
    <mergeCell ref="A100:C100"/>
    <mergeCell ref="A82:A83"/>
    <mergeCell ref="B82:B83"/>
    <mergeCell ref="C82:C83"/>
    <mergeCell ref="D82:E82"/>
    <mergeCell ref="F82:G82"/>
    <mergeCell ref="H82:I82"/>
    <mergeCell ref="A75:C75"/>
    <mergeCell ref="A76:C76"/>
    <mergeCell ref="A77:C77"/>
    <mergeCell ref="A78:C78"/>
    <mergeCell ref="A80:L80"/>
    <mergeCell ref="A81:L81"/>
    <mergeCell ref="H57:I57"/>
    <mergeCell ref="J57:K57"/>
    <mergeCell ref="A71:C71"/>
    <mergeCell ref="A72:C72"/>
    <mergeCell ref="A73:C73"/>
    <mergeCell ref="A74:C74"/>
    <mergeCell ref="A51:C51"/>
    <mergeCell ref="A52:C52"/>
    <mergeCell ref="A53:C53"/>
    <mergeCell ref="A55:L55"/>
    <mergeCell ref="A56:L56"/>
    <mergeCell ref="A57:A58"/>
    <mergeCell ref="B57:B58"/>
    <mergeCell ref="C57:C58"/>
    <mergeCell ref="D57:E57"/>
    <mergeCell ref="F57:G57"/>
    <mergeCell ref="A47:C47"/>
    <mergeCell ref="A48:C48"/>
    <mergeCell ref="A49:C49"/>
    <mergeCell ref="A50:C50"/>
    <mergeCell ref="A27:C27"/>
    <mergeCell ref="A28:C28"/>
    <mergeCell ref="A30:L30"/>
    <mergeCell ref="A31:L31"/>
    <mergeCell ref="A32:A33"/>
    <mergeCell ref="B32:B33"/>
    <mergeCell ref="C32:C33"/>
    <mergeCell ref="D32:E32"/>
    <mergeCell ref="F32:G32"/>
    <mergeCell ref="H32:I32"/>
    <mergeCell ref="V19:W30"/>
    <mergeCell ref="A21:C21"/>
    <mergeCell ref="A22:C22"/>
    <mergeCell ref="A23:C23"/>
    <mergeCell ref="A24:C24"/>
    <mergeCell ref="A25:C25"/>
    <mergeCell ref="A26:C26"/>
    <mergeCell ref="J32:K32"/>
    <mergeCell ref="A46:C46"/>
    <mergeCell ref="A1:L1"/>
    <mergeCell ref="O1:P4"/>
    <mergeCell ref="A3:L3"/>
    <mergeCell ref="A5:L5"/>
    <mergeCell ref="A6:L6"/>
    <mergeCell ref="A7:A8"/>
    <mergeCell ref="B7:B8"/>
    <mergeCell ref="C7:C8"/>
    <mergeCell ref="D7:E7"/>
    <mergeCell ref="F7:G7"/>
    <mergeCell ref="H7:I7"/>
    <mergeCell ref="J7:K7"/>
    <mergeCell ref="O7:T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B3B15-662D-6C45-8B49-0108D51F4DD2}">
  <dimension ref="A1:W1045"/>
  <sheetViews>
    <sheetView workbookViewId="0">
      <selection activeCell="A2" sqref="A2"/>
    </sheetView>
  </sheetViews>
  <sheetFormatPr baseColWidth="10" defaultColWidth="14.5" defaultRowHeight="16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8" customHeight="1" x14ac:dyDescent="0.3">
      <c r="A1" s="64" t="str">
        <f>'F5 A'!A1:L1</f>
        <v>COMPETITION ÉTÉ AINEES 2024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2"/>
      <c r="O1" s="66" t="s">
        <v>25</v>
      </c>
      <c r="P1" s="65"/>
    </row>
    <row r="2" spans="1:20" ht="18" customHeight="1" x14ac:dyDescent="0.2">
      <c r="M2" s="2"/>
      <c r="N2" s="2"/>
      <c r="O2" s="65"/>
      <c r="P2" s="65"/>
    </row>
    <row r="3" spans="1:20" ht="18" customHeight="1" x14ac:dyDescent="0.25">
      <c r="A3" s="93" t="s">
        <v>26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3"/>
      <c r="N3" s="2"/>
      <c r="O3" s="65"/>
      <c r="P3" s="65"/>
    </row>
    <row r="4" spans="1:20" ht="18" customHeight="1" thickBot="1" x14ac:dyDescent="0.25">
      <c r="M4" s="2"/>
      <c r="N4" s="2"/>
      <c r="O4" s="65"/>
      <c r="P4" s="65"/>
    </row>
    <row r="5" spans="1:20" ht="18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  <c r="M5" s="4"/>
      <c r="N5" s="2"/>
      <c r="O5" s="5" t="s">
        <v>3</v>
      </c>
    </row>
    <row r="6" spans="1:20" ht="18" customHeight="1" thickBot="1" x14ac:dyDescent="0.3">
      <c r="A6" s="71" t="s">
        <v>27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4"/>
      <c r="N6" s="2"/>
    </row>
    <row r="7" spans="1:20" ht="18" customHeight="1" x14ac:dyDescent="0.25">
      <c r="A7" s="74" t="s">
        <v>5</v>
      </c>
      <c r="B7" s="76" t="s">
        <v>6</v>
      </c>
      <c r="C7" s="78" t="s">
        <v>7</v>
      </c>
      <c r="D7" s="68" t="s">
        <v>8</v>
      </c>
      <c r="E7" s="70"/>
      <c r="F7" s="68" t="s">
        <v>9</v>
      </c>
      <c r="G7" s="70"/>
      <c r="H7" s="68" t="s">
        <v>10</v>
      </c>
      <c r="I7" s="70"/>
      <c r="J7" s="68" t="s">
        <v>11</v>
      </c>
      <c r="K7" s="70"/>
      <c r="L7" s="6" t="s">
        <v>12</v>
      </c>
      <c r="M7" s="4"/>
      <c r="N7" s="2"/>
      <c r="O7" s="80" t="s">
        <v>28</v>
      </c>
      <c r="P7" s="81"/>
      <c r="Q7" s="81"/>
      <c r="R7" s="81"/>
      <c r="S7" s="81"/>
      <c r="T7" s="82"/>
    </row>
    <row r="8" spans="1:20" ht="18" customHeight="1" thickBot="1" x14ac:dyDescent="0.3">
      <c r="A8" s="90"/>
      <c r="B8" s="91"/>
      <c r="C8" s="92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8" customHeight="1" thickBot="1" x14ac:dyDescent="0.25">
      <c r="A9" s="11"/>
      <c r="B9" s="12"/>
      <c r="C9" s="13"/>
      <c r="D9" s="14"/>
      <c r="E9" s="15">
        <v>0</v>
      </c>
      <c r="F9" s="16"/>
      <c r="G9" s="15">
        <v>0</v>
      </c>
      <c r="H9" s="16"/>
      <c r="I9" s="15">
        <v>0</v>
      </c>
      <c r="J9" s="16"/>
      <c r="K9" s="15">
        <v>0</v>
      </c>
      <c r="L9" s="17">
        <f t="shared" ref="L9:L20" si="0">SUM($E9+$G9+$I9+$K9)</f>
        <v>0</v>
      </c>
      <c r="M9" s="18"/>
      <c r="N9" s="2"/>
      <c r="O9" s="19">
        <f>A5</f>
        <v>0</v>
      </c>
      <c r="P9" s="20">
        <f>E28</f>
        <v>0</v>
      </c>
      <c r="Q9" s="20">
        <f>G28</f>
        <v>0</v>
      </c>
      <c r="R9" s="20">
        <f>I28</f>
        <v>0</v>
      </c>
      <c r="S9" s="20">
        <f t="shared" ref="S9:T9" si="1">K28</f>
        <v>0</v>
      </c>
      <c r="T9" s="20">
        <f t="shared" si="1"/>
        <v>0</v>
      </c>
    </row>
    <row r="10" spans="1:20" ht="18" customHeight="1" x14ac:dyDescent="0.2">
      <c r="A10" s="21"/>
      <c r="B10" s="22"/>
      <c r="C10" s="23"/>
      <c r="D10" s="24"/>
      <c r="E10" s="25">
        <v>0</v>
      </c>
      <c r="F10" s="26"/>
      <c r="G10" s="25">
        <v>0</v>
      </c>
      <c r="H10" s="26"/>
      <c r="I10" s="25">
        <v>0</v>
      </c>
      <c r="J10" s="26"/>
      <c r="K10" s="25">
        <v>0</v>
      </c>
      <c r="L10" s="27">
        <f t="shared" si="0"/>
        <v>0</v>
      </c>
      <c r="M10" s="18"/>
      <c r="N10" s="2"/>
      <c r="O10" s="19">
        <f>A32</f>
        <v>0</v>
      </c>
      <c r="P10" s="20">
        <f>E55</f>
        <v>0</v>
      </c>
      <c r="Q10" s="20">
        <f>G55</f>
        <v>0</v>
      </c>
      <c r="R10" s="20">
        <f>I55</f>
        <v>0</v>
      </c>
      <c r="S10" s="20">
        <f t="shared" ref="S10:T10" si="2">K55</f>
        <v>0</v>
      </c>
      <c r="T10" s="20">
        <f t="shared" si="2"/>
        <v>0</v>
      </c>
    </row>
    <row r="11" spans="1:20" ht="18" customHeight="1" x14ac:dyDescent="0.2">
      <c r="A11" s="21"/>
      <c r="B11" s="22"/>
      <c r="C11" s="23"/>
      <c r="D11" s="24"/>
      <c r="E11" s="25">
        <v>0</v>
      </c>
      <c r="F11" s="26"/>
      <c r="G11" s="25">
        <v>0</v>
      </c>
      <c r="H11" s="26"/>
      <c r="I11" s="25">
        <v>0</v>
      </c>
      <c r="J11" s="26"/>
      <c r="K11" s="25">
        <v>0</v>
      </c>
      <c r="L11" s="27">
        <f t="shared" si="0"/>
        <v>0</v>
      </c>
      <c r="M11" s="18"/>
      <c r="N11" s="2"/>
      <c r="O11" s="19" t="str">
        <f>A59</f>
        <v>ASSOCIATION</v>
      </c>
      <c r="P11" s="20">
        <f>E82</f>
        <v>0</v>
      </c>
      <c r="Q11" s="20">
        <f>G82</f>
        <v>0</v>
      </c>
      <c r="R11" s="20">
        <f>I82</f>
        <v>0</v>
      </c>
      <c r="S11" s="20">
        <f t="shared" ref="S11:T11" si="3">K82</f>
        <v>0</v>
      </c>
      <c r="T11" s="20">
        <f t="shared" si="3"/>
        <v>0</v>
      </c>
    </row>
    <row r="12" spans="1:20" ht="18" customHeight="1" x14ac:dyDescent="0.2">
      <c r="A12" s="21"/>
      <c r="B12" s="22"/>
      <c r="C12" s="23"/>
      <c r="D12" s="24"/>
      <c r="E12" s="25">
        <v>0</v>
      </c>
      <c r="F12" s="26"/>
      <c r="G12" s="25">
        <v>0</v>
      </c>
      <c r="H12" s="26"/>
      <c r="I12" s="25">
        <v>0</v>
      </c>
      <c r="J12" s="26"/>
      <c r="K12" s="25">
        <v>0</v>
      </c>
      <c r="L12" s="27">
        <f t="shared" si="0"/>
        <v>0</v>
      </c>
      <c r="M12" s="18"/>
      <c r="N12" s="2"/>
      <c r="O12" s="19" t="str">
        <f>A86</f>
        <v>ASSOCIATION</v>
      </c>
      <c r="P12" s="20" t="e">
        <f>E109</f>
        <v>#NUM!</v>
      </c>
      <c r="Q12" s="20" t="e">
        <f>G109</f>
        <v>#NUM!</v>
      </c>
      <c r="R12" s="20" t="e">
        <f>I109</f>
        <v>#NUM!</v>
      </c>
      <c r="S12" s="20" t="e">
        <f t="shared" ref="S12:T12" si="4">K109</f>
        <v>#NUM!</v>
      </c>
      <c r="T12" s="20" t="e">
        <f t="shared" si="4"/>
        <v>#NUM!</v>
      </c>
    </row>
    <row r="13" spans="1:20" ht="18" customHeight="1" x14ac:dyDescent="0.2">
      <c r="A13" s="21"/>
      <c r="B13" s="22"/>
      <c r="C13" s="28"/>
      <c r="D13" s="24"/>
      <c r="E13" s="25">
        <v>0</v>
      </c>
      <c r="F13" s="26"/>
      <c r="G13" s="25">
        <v>0</v>
      </c>
      <c r="H13" s="26"/>
      <c r="I13" s="25">
        <v>0</v>
      </c>
      <c r="J13" s="26"/>
      <c r="K13" s="25">
        <v>0</v>
      </c>
      <c r="L13" s="27">
        <f t="shared" si="0"/>
        <v>0</v>
      </c>
      <c r="M13" s="18"/>
      <c r="N13" s="2"/>
      <c r="O13" s="19" t="str">
        <f>A113</f>
        <v>ASSOCIATION</v>
      </c>
      <c r="P13" s="20" t="e">
        <f>E136</f>
        <v>#NUM!</v>
      </c>
      <c r="Q13" s="20" t="e">
        <f>G136</f>
        <v>#NUM!</v>
      </c>
      <c r="R13" s="20" t="e">
        <f>I136</f>
        <v>#NUM!</v>
      </c>
      <c r="S13" s="20" t="e">
        <f t="shared" ref="S13:T13" si="5">K136</f>
        <v>#NUM!</v>
      </c>
      <c r="T13" s="20" t="e">
        <f t="shared" si="5"/>
        <v>#NUM!</v>
      </c>
    </row>
    <row r="14" spans="1:20" ht="18" customHeight="1" x14ac:dyDescent="0.2">
      <c r="A14" s="21"/>
      <c r="B14" s="22"/>
      <c r="C14" s="23"/>
      <c r="D14" s="24"/>
      <c r="E14" s="25">
        <v>0</v>
      </c>
      <c r="F14" s="26"/>
      <c r="G14" s="25">
        <v>0</v>
      </c>
      <c r="H14" s="26"/>
      <c r="I14" s="25">
        <v>0</v>
      </c>
      <c r="J14" s="26"/>
      <c r="K14" s="25">
        <v>0</v>
      </c>
      <c r="L14" s="27">
        <f t="shared" si="0"/>
        <v>0</v>
      </c>
      <c r="M14" s="18"/>
      <c r="N14" s="2"/>
      <c r="O14" s="19" t="str">
        <f>A140</f>
        <v>ASSOCIATION</v>
      </c>
      <c r="P14" s="20" t="e">
        <f>E163</f>
        <v>#NUM!</v>
      </c>
      <c r="Q14" s="20" t="e">
        <f>G163</f>
        <v>#NUM!</v>
      </c>
      <c r="R14" s="20" t="e">
        <f>I163</f>
        <v>#NUM!</v>
      </c>
      <c r="S14" s="20" t="e">
        <f t="shared" ref="S14:T14" si="6">K163</f>
        <v>#NUM!</v>
      </c>
      <c r="T14" s="20" t="e">
        <f t="shared" si="6"/>
        <v>#NUM!</v>
      </c>
    </row>
    <row r="15" spans="1:20" ht="18" customHeight="1" x14ac:dyDescent="0.2">
      <c r="A15" s="21"/>
      <c r="B15" s="22"/>
      <c r="C15" s="28"/>
      <c r="D15" s="24"/>
      <c r="E15" s="25">
        <v>0</v>
      </c>
      <c r="F15" s="26"/>
      <c r="G15" s="25">
        <v>0</v>
      </c>
      <c r="H15" s="26"/>
      <c r="I15" s="25">
        <v>0</v>
      </c>
      <c r="J15" s="26"/>
      <c r="K15" s="25">
        <v>0</v>
      </c>
      <c r="L15" s="27">
        <f t="shared" si="0"/>
        <v>0</v>
      </c>
      <c r="M15" s="18"/>
      <c r="N15" s="2"/>
      <c r="O15" s="19" t="str">
        <f>A167</f>
        <v>ASSOCIATION</v>
      </c>
      <c r="P15" s="20" t="e">
        <f>E190</f>
        <v>#NUM!</v>
      </c>
      <c r="Q15" s="20" t="e">
        <f>G190</f>
        <v>#NUM!</v>
      </c>
      <c r="R15" s="20" t="e">
        <f>I190</f>
        <v>#NUM!</v>
      </c>
      <c r="S15" s="20" t="e">
        <f t="shared" ref="S15:T15" si="7">K190</f>
        <v>#NUM!</v>
      </c>
      <c r="T15" s="20" t="e">
        <f t="shared" si="7"/>
        <v>#NUM!</v>
      </c>
    </row>
    <row r="16" spans="1:20" ht="18" customHeight="1" x14ac:dyDescent="0.2">
      <c r="A16" s="21"/>
      <c r="B16" s="22"/>
      <c r="C16" s="23"/>
      <c r="D16" s="24"/>
      <c r="E16" s="25">
        <v>0</v>
      </c>
      <c r="F16" s="26"/>
      <c r="G16" s="25">
        <v>0</v>
      </c>
      <c r="H16" s="26"/>
      <c r="I16" s="25">
        <v>0</v>
      </c>
      <c r="J16" s="26"/>
      <c r="K16" s="25">
        <v>0</v>
      </c>
      <c r="L16" s="27">
        <f t="shared" si="0"/>
        <v>0</v>
      </c>
      <c r="M16" s="18"/>
      <c r="N16" s="2"/>
      <c r="O16" s="19" t="str">
        <f>A194</f>
        <v>ASSOCIATION</v>
      </c>
      <c r="P16" s="20" t="e">
        <f>E217</f>
        <v>#NUM!</v>
      </c>
      <c r="Q16" s="20" t="e">
        <f>G217</f>
        <v>#NUM!</v>
      </c>
      <c r="R16" s="20" t="e">
        <f>I217</f>
        <v>#NUM!</v>
      </c>
      <c r="S16" s="20" t="e">
        <f t="shared" ref="S16:T16" si="8">K217</f>
        <v>#NUM!</v>
      </c>
      <c r="T16" s="20" t="e">
        <f t="shared" si="8"/>
        <v>#NUM!</v>
      </c>
    </row>
    <row r="17" spans="1:23" ht="18" customHeight="1" thickBot="1" x14ac:dyDescent="0.25">
      <c r="A17" s="21"/>
      <c r="B17" s="22"/>
      <c r="C17" s="29"/>
      <c r="D17" s="24"/>
      <c r="E17" s="25">
        <v>0</v>
      </c>
      <c r="F17" s="26"/>
      <c r="G17" s="25">
        <v>0</v>
      </c>
      <c r="H17" s="26"/>
      <c r="I17" s="25">
        <v>0</v>
      </c>
      <c r="J17" s="26"/>
      <c r="K17" s="25">
        <v>0</v>
      </c>
      <c r="L17" s="27">
        <f t="shared" si="0"/>
        <v>0</v>
      </c>
      <c r="M17" s="18"/>
      <c r="N17" s="2"/>
      <c r="O17" s="19" t="str">
        <f>A221</f>
        <v>ASSOCIATION</v>
      </c>
      <c r="P17" s="20" t="e">
        <f>E244</f>
        <v>#NUM!</v>
      </c>
      <c r="Q17" s="20" t="e">
        <f>G244</f>
        <v>#NUM!</v>
      </c>
      <c r="R17" s="20" t="e">
        <f>I244</f>
        <v>#NUM!</v>
      </c>
      <c r="S17" s="20" t="e">
        <f t="shared" ref="S17:T17" si="9">K244</f>
        <v>#NUM!</v>
      </c>
      <c r="T17" s="20" t="e">
        <f t="shared" si="9"/>
        <v>#NUM!</v>
      </c>
    </row>
    <row r="18" spans="1:23" ht="18" customHeight="1" thickBot="1" x14ac:dyDescent="0.25">
      <c r="A18" s="21"/>
      <c r="B18" s="22"/>
      <c r="C18" s="29"/>
      <c r="D18" s="24"/>
      <c r="E18" s="25">
        <v>0</v>
      </c>
      <c r="F18" s="26"/>
      <c r="G18" s="25">
        <v>0</v>
      </c>
      <c r="H18" s="26"/>
      <c r="I18" s="25">
        <v>0</v>
      </c>
      <c r="J18" s="26"/>
      <c r="K18" s="25">
        <v>0</v>
      </c>
      <c r="L18" s="27">
        <f t="shared" si="0"/>
        <v>0</v>
      </c>
      <c r="M18" s="18"/>
      <c r="N18" s="2"/>
      <c r="O18" s="19" t="str">
        <f>A248</f>
        <v>ASSOCIATION</v>
      </c>
      <c r="P18" s="20" t="e">
        <f>E271</f>
        <v>#NUM!</v>
      </c>
      <c r="Q18" s="20" t="e">
        <f>G271</f>
        <v>#NUM!</v>
      </c>
      <c r="R18" s="20" t="e">
        <f>I271</f>
        <v>#NUM!</v>
      </c>
      <c r="S18" s="20" t="e">
        <f t="shared" ref="S18:T18" si="10">K271</f>
        <v>#NUM!</v>
      </c>
      <c r="T18" s="20" t="e">
        <f t="shared" si="10"/>
        <v>#NUM!</v>
      </c>
    </row>
    <row r="19" spans="1:23" ht="18" customHeight="1" x14ac:dyDescent="0.2">
      <c r="A19" s="21"/>
      <c r="B19" s="30"/>
      <c r="C19" s="23"/>
      <c r="D19" s="24"/>
      <c r="E19" s="25">
        <v>0</v>
      </c>
      <c r="F19" s="26"/>
      <c r="G19" s="25">
        <v>0</v>
      </c>
      <c r="H19" s="26"/>
      <c r="I19" s="25">
        <v>0</v>
      </c>
      <c r="J19" s="26"/>
      <c r="K19" s="25">
        <v>0</v>
      </c>
      <c r="L19" s="27">
        <f t="shared" si="0"/>
        <v>0</v>
      </c>
      <c r="M19" s="18"/>
      <c r="N19" s="2"/>
      <c r="O19" s="19" t="str">
        <f>A275</f>
        <v>ASSOCIATION</v>
      </c>
      <c r="P19" s="20" t="e">
        <f>E298</f>
        <v>#NUM!</v>
      </c>
      <c r="Q19" s="20" t="e">
        <f>G298</f>
        <v>#NUM!</v>
      </c>
      <c r="R19" s="20" t="e">
        <f>I298</f>
        <v>#NUM!</v>
      </c>
      <c r="S19" s="20" t="e">
        <f t="shared" ref="S19:T19" si="11">K298</f>
        <v>#NUM!</v>
      </c>
      <c r="T19" s="20" t="e">
        <f t="shared" si="11"/>
        <v>#NUM!</v>
      </c>
      <c r="V19" s="83" t="s">
        <v>17</v>
      </c>
      <c r="W19" s="65"/>
    </row>
    <row r="20" spans="1:23" ht="18" customHeight="1" x14ac:dyDescent="0.2">
      <c r="A20" s="21"/>
      <c r="B20" s="30"/>
      <c r="C20" s="23"/>
      <c r="D20" s="24"/>
      <c r="E20" s="25">
        <v>0</v>
      </c>
      <c r="F20" s="26"/>
      <c r="G20" s="25">
        <v>0</v>
      </c>
      <c r="H20" s="26"/>
      <c r="I20" s="25">
        <v>0</v>
      </c>
      <c r="J20" s="26"/>
      <c r="K20" s="25">
        <v>0</v>
      </c>
      <c r="L20" s="27">
        <f t="shared" si="0"/>
        <v>0</v>
      </c>
      <c r="M20" s="18"/>
      <c r="N20" s="2"/>
      <c r="O20" s="19" t="str">
        <f>A302</f>
        <v>ASSOCIATION</v>
      </c>
      <c r="P20" s="20" t="e">
        <f>E325</f>
        <v>#NUM!</v>
      </c>
      <c r="Q20" s="20" t="e">
        <f>G325</f>
        <v>#NUM!</v>
      </c>
      <c r="R20" s="20" t="e">
        <f>I325</f>
        <v>#NUM!</v>
      </c>
      <c r="S20" s="20" t="e">
        <f t="shared" ref="S20:T20" si="12">K325</f>
        <v>#NUM!</v>
      </c>
      <c r="T20" s="20" t="e">
        <f t="shared" si="12"/>
        <v>#NUM!</v>
      </c>
      <c r="V20" s="65"/>
      <c r="W20" s="65"/>
    </row>
    <row r="21" spans="1:23" ht="18" customHeight="1" x14ac:dyDescent="0.2">
      <c r="A21" s="87" t="s">
        <v>18</v>
      </c>
      <c r="B21" s="81"/>
      <c r="C21" s="88"/>
      <c r="D21" s="31"/>
      <c r="E21" s="32">
        <f>SMALL(E9:E20,1)</f>
        <v>0</v>
      </c>
      <c r="F21" s="32"/>
      <c r="G21" s="32">
        <f>SMALL(G9:G20,1)</f>
        <v>0</v>
      </c>
      <c r="H21" s="32"/>
      <c r="I21" s="32">
        <f>SMALL(I9:I20,1)</f>
        <v>0</v>
      </c>
      <c r="J21" s="32"/>
      <c r="K21" s="32">
        <f>SMALL(K9:K20,1)</f>
        <v>0</v>
      </c>
      <c r="L21" s="33"/>
      <c r="M21" s="18"/>
      <c r="N21" s="2"/>
      <c r="O21" s="19" t="str">
        <f>A329</f>
        <v>ASSOCIATION</v>
      </c>
      <c r="P21" s="20" t="e">
        <f>E352</f>
        <v>#NUM!</v>
      </c>
      <c r="Q21" s="20" t="e">
        <f>G352</f>
        <v>#NUM!</v>
      </c>
      <c r="R21" s="20" t="e">
        <f>I352</f>
        <v>#NUM!</v>
      </c>
      <c r="S21" s="20" t="e">
        <f t="shared" ref="S21:T21" si="13">K352</f>
        <v>#NUM!</v>
      </c>
      <c r="T21" s="20" t="e">
        <f t="shared" si="13"/>
        <v>#NUM!</v>
      </c>
      <c r="V21" s="65"/>
      <c r="W21" s="65"/>
    </row>
    <row r="22" spans="1:23" ht="18" customHeight="1" x14ac:dyDescent="0.2">
      <c r="A22" s="87" t="s">
        <v>18</v>
      </c>
      <c r="B22" s="81"/>
      <c r="C22" s="88"/>
      <c r="D22" s="31"/>
      <c r="E22" s="32">
        <f>SMALL(E9:E20,2)</f>
        <v>0</v>
      </c>
      <c r="F22" s="32"/>
      <c r="G22" s="32">
        <f>SMALL(G9:G20,2)</f>
        <v>0</v>
      </c>
      <c r="H22" s="32"/>
      <c r="I22" s="32">
        <f>SMALL(I9:I20,2)</f>
        <v>0</v>
      </c>
      <c r="J22" s="32"/>
      <c r="K22" s="32">
        <f>SMALL(K9:K20,2)</f>
        <v>0</v>
      </c>
      <c r="L22" s="34"/>
      <c r="M22" s="35"/>
      <c r="N22" s="2"/>
      <c r="O22" s="19" t="str">
        <f>A356</f>
        <v>ASSOCIATION</v>
      </c>
      <c r="P22" s="20" t="e">
        <f>E379</f>
        <v>#NUM!</v>
      </c>
      <c r="Q22" s="20" t="e">
        <f>G379</f>
        <v>#NUM!</v>
      </c>
      <c r="R22" s="20" t="e">
        <f>I379</f>
        <v>#NUM!</v>
      </c>
      <c r="S22" s="20" t="e">
        <f t="shared" ref="S22:T22" si="14">K379</f>
        <v>#NUM!</v>
      </c>
      <c r="T22" s="20" t="e">
        <f t="shared" si="14"/>
        <v>#NUM!</v>
      </c>
      <c r="V22" s="65"/>
      <c r="W22" s="65"/>
    </row>
    <row r="23" spans="1:23" ht="18" customHeight="1" x14ac:dyDescent="0.2">
      <c r="A23" s="87" t="s">
        <v>18</v>
      </c>
      <c r="B23" s="81"/>
      <c r="C23" s="88"/>
      <c r="D23" s="31"/>
      <c r="E23" s="32">
        <f>SMALL(E9:E20,3)</f>
        <v>0</v>
      </c>
      <c r="F23" s="32"/>
      <c r="G23" s="32">
        <f>SMALL(G9:G20,3)</f>
        <v>0</v>
      </c>
      <c r="H23" s="32"/>
      <c r="I23" s="32">
        <f>SMALL(I9:I20,3)</f>
        <v>0</v>
      </c>
      <c r="J23" s="32"/>
      <c r="K23" s="32">
        <f>SMALL(K9:K20,3)</f>
        <v>0</v>
      </c>
      <c r="L23" s="34"/>
      <c r="M23" s="35"/>
      <c r="N23" s="2"/>
      <c r="O23" s="19" t="str">
        <f>A383</f>
        <v>ASSOCIATION</v>
      </c>
      <c r="P23" s="20" t="e">
        <f>E406</f>
        <v>#NUM!</v>
      </c>
      <c r="Q23" s="20" t="e">
        <f>G406</f>
        <v>#NUM!</v>
      </c>
      <c r="R23" s="20" t="e">
        <f>I406</f>
        <v>#NUM!</v>
      </c>
      <c r="S23" s="20" t="e">
        <f t="shared" ref="S23:T23" si="15">K406</f>
        <v>#NUM!</v>
      </c>
      <c r="T23" s="20" t="e">
        <f t="shared" si="15"/>
        <v>#NUM!</v>
      </c>
      <c r="V23" s="65"/>
      <c r="W23" s="65"/>
    </row>
    <row r="24" spans="1:23" ht="18" customHeight="1" x14ac:dyDescent="0.2">
      <c r="A24" s="87" t="s">
        <v>18</v>
      </c>
      <c r="B24" s="81"/>
      <c r="C24" s="88"/>
      <c r="D24" s="31"/>
      <c r="E24" s="32">
        <f>SMALL(E9:E20,4)</f>
        <v>0</v>
      </c>
      <c r="F24" s="32"/>
      <c r="G24" s="32">
        <f>SMALL(G9:G20,4)</f>
        <v>0</v>
      </c>
      <c r="H24" s="32"/>
      <c r="I24" s="32">
        <f>SMALL(I9:I20,4)</f>
        <v>0</v>
      </c>
      <c r="J24" s="32"/>
      <c r="K24" s="32">
        <f>SMALL(K9:K20,4)</f>
        <v>0</v>
      </c>
      <c r="L24" s="34"/>
      <c r="M24" s="35"/>
      <c r="N24" s="2"/>
      <c r="O24" s="19"/>
      <c r="P24" s="19"/>
      <c r="Q24" s="19"/>
      <c r="R24" s="19"/>
      <c r="S24" s="19"/>
      <c r="T24" s="19"/>
      <c r="V24" s="65"/>
      <c r="W24" s="65"/>
    </row>
    <row r="25" spans="1:23" ht="18" customHeight="1" x14ac:dyDescent="0.2">
      <c r="A25" s="87" t="s">
        <v>18</v>
      </c>
      <c r="B25" s="81"/>
      <c r="C25" s="88"/>
      <c r="D25" s="37"/>
      <c r="E25" s="32">
        <f>SMALL(E9:E20,5)</f>
        <v>0</v>
      </c>
      <c r="F25" s="38"/>
      <c r="G25" s="38">
        <f>SMALL(G9:G20,5)</f>
        <v>0</v>
      </c>
      <c r="H25" s="38"/>
      <c r="I25" s="32">
        <f>SMALL(I9:I20,5)</f>
        <v>0</v>
      </c>
      <c r="J25" s="38"/>
      <c r="K25" s="38">
        <f>SMALL(K9:K20,5)</f>
        <v>0</v>
      </c>
      <c r="L25" s="39"/>
      <c r="M25" s="35"/>
      <c r="N25" s="2"/>
      <c r="O25" s="19"/>
      <c r="P25" s="19"/>
      <c r="Q25" s="19"/>
      <c r="R25" s="19"/>
      <c r="S25" s="19"/>
      <c r="T25" s="19"/>
      <c r="V25" s="65"/>
      <c r="W25" s="65"/>
    </row>
    <row r="26" spans="1:23" ht="18" customHeight="1" x14ac:dyDescent="0.2">
      <c r="A26" s="87" t="s">
        <v>18</v>
      </c>
      <c r="B26" s="81"/>
      <c r="C26" s="88"/>
      <c r="D26" s="37"/>
      <c r="E26" s="32">
        <f>SMALL(E9:E20,6)</f>
        <v>0</v>
      </c>
      <c r="F26" s="38"/>
      <c r="G26" s="38">
        <f>SMALL(G9:G20,6)</f>
        <v>0</v>
      </c>
      <c r="H26" s="38"/>
      <c r="I26" s="38">
        <f>SMALL(I9:I20,6)</f>
        <v>0</v>
      </c>
      <c r="J26" s="38"/>
      <c r="K26" s="38">
        <f>SMALL(K9:K20,6)</f>
        <v>0</v>
      </c>
      <c r="L26" s="39"/>
      <c r="M26" s="35"/>
      <c r="N26" s="2"/>
      <c r="O26" s="19"/>
      <c r="P26" s="19"/>
      <c r="Q26" s="19"/>
      <c r="R26" s="19"/>
      <c r="S26" s="19"/>
      <c r="T26" s="19"/>
      <c r="V26" s="65"/>
      <c r="W26" s="65"/>
    </row>
    <row r="27" spans="1:23" ht="18" customHeight="1" x14ac:dyDescent="0.2">
      <c r="A27" s="87" t="s">
        <v>18</v>
      </c>
      <c r="B27" s="81"/>
      <c r="C27" s="88"/>
      <c r="D27" s="37"/>
      <c r="E27" s="38">
        <f>SMALL(E9:E20,7)</f>
        <v>0</v>
      </c>
      <c r="F27" s="38"/>
      <c r="G27" s="38">
        <f>SMALL(G9:G20,7)</f>
        <v>0</v>
      </c>
      <c r="H27" s="38"/>
      <c r="I27" s="38">
        <f>SMALL(I9:I20,7)</f>
        <v>0</v>
      </c>
      <c r="J27" s="38"/>
      <c r="K27" s="38">
        <f>SMALL(K9:K20,7)</f>
        <v>0</v>
      </c>
      <c r="L27" s="39"/>
      <c r="M27" s="35"/>
      <c r="N27" s="2"/>
      <c r="O27" s="19"/>
      <c r="P27" s="19"/>
      <c r="Q27" s="19"/>
      <c r="R27" s="19"/>
      <c r="S27" s="19"/>
      <c r="T27" s="19"/>
      <c r="V27" s="65"/>
      <c r="W27" s="65"/>
    </row>
    <row r="28" spans="1:23" ht="18" customHeight="1" thickBot="1" x14ac:dyDescent="0.3">
      <c r="A28" s="89" t="s">
        <v>19</v>
      </c>
      <c r="B28" s="72"/>
      <c r="C28" s="73"/>
      <c r="D28" s="40"/>
      <c r="E28" s="41">
        <f>SUM(E9:E20)-E21-E22-E23-E24-E25-E26-E27</f>
        <v>0</v>
      </c>
      <c r="F28" s="41"/>
      <c r="G28" s="41">
        <f>SUM(G9:G20)-G21-G22-G23-G24-G25-G26-G27</f>
        <v>0</v>
      </c>
      <c r="H28" s="41"/>
      <c r="I28" s="41">
        <f>SUM(I9:I20)-I21-I22-I23-I24-I25-I26-I27</f>
        <v>0</v>
      </c>
      <c r="J28" s="41"/>
      <c r="K28" s="41">
        <f>SUM(K9:K20)-K21-K22-K23-K24-K25-K26-K27</f>
        <v>0</v>
      </c>
      <c r="L28" s="42">
        <f>SUM($E28+$G28+$I28+$K28)</f>
        <v>0</v>
      </c>
      <c r="M28" s="18"/>
      <c r="N28" s="2"/>
      <c r="O28" s="19"/>
      <c r="P28" s="19"/>
      <c r="Q28" s="19"/>
      <c r="R28" s="19"/>
      <c r="S28" s="19"/>
      <c r="T28" s="19"/>
      <c r="V28" s="65"/>
      <c r="W28" s="65"/>
    </row>
    <row r="29" spans="1:23" ht="18" customHeight="1" x14ac:dyDescent="0.2">
      <c r="B29" s="52" t="s">
        <v>29</v>
      </c>
      <c r="C29" s="52">
        <v>3</v>
      </c>
      <c r="D29" s="2">
        <f>COUNTIF(D9:D20,$C$29)</f>
        <v>0</v>
      </c>
      <c r="F29" s="2">
        <f>COUNTIF(F9:F20,$C$29)</f>
        <v>0</v>
      </c>
      <c r="H29" s="2">
        <f>COUNTIF(H9:H20,$C$29)</f>
        <v>0</v>
      </c>
      <c r="J29" s="2">
        <f>COUNTIF(J9:J20,$C$29)</f>
        <v>0</v>
      </c>
      <c r="L29" s="2"/>
      <c r="M29" s="2"/>
      <c r="N29" s="2"/>
      <c r="V29" s="65"/>
      <c r="W29" s="65"/>
    </row>
    <row r="30" spans="1:23" ht="18" customHeight="1" x14ac:dyDescent="0.2">
      <c r="B30" s="52" t="s">
        <v>29</v>
      </c>
      <c r="C30" s="52">
        <v>4</v>
      </c>
      <c r="D30" s="2">
        <f>COUNTIF(D9:D20,$C$30)</f>
        <v>0</v>
      </c>
      <c r="F30" s="2">
        <f>COUNTIF(F9:F20,$C$30)</f>
        <v>0</v>
      </c>
      <c r="H30" s="2">
        <f>COUNTIF(H9:H20,$C$30)</f>
        <v>0</v>
      </c>
      <c r="J30" s="2">
        <f>COUNTIF(J9:J20,$C$30)</f>
        <v>0</v>
      </c>
      <c r="L30" s="2" t="s">
        <v>30</v>
      </c>
      <c r="M30" s="2"/>
      <c r="N30" s="2"/>
      <c r="V30" s="65"/>
      <c r="W30" s="65"/>
    </row>
    <row r="31" spans="1:23" ht="18" customHeight="1" thickBot="1" x14ac:dyDescent="0.25">
      <c r="B31" s="52" t="s">
        <v>29</v>
      </c>
      <c r="C31" s="52">
        <v>5</v>
      </c>
      <c r="D31" s="2">
        <f>COUNTIF(D9:D20,$C$31)</f>
        <v>0</v>
      </c>
      <c r="F31" s="2">
        <f>COUNTIF(F9:F20,$C$31)</f>
        <v>0</v>
      </c>
      <c r="H31" s="2">
        <f>COUNTIF(H9:H20,$C$31)</f>
        <v>0</v>
      </c>
      <c r="J31" s="2">
        <f>COUNTIF(J9:J20,$C$31)</f>
        <v>0</v>
      </c>
      <c r="L31" s="2" t="s">
        <v>31</v>
      </c>
      <c r="M31" s="2"/>
      <c r="N31" s="2"/>
      <c r="V31" s="65"/>
      <c r="W31" s="65"/>
    </row>
    <row r="32" spans="1:23" ht="18" customHeight="1" x14ac:dyDescent="0.2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70"/>
      <c r="M32" s="4"/>
      <c r="N32" s="2"/>
      <c r="O32" s="94"/>
      <c r="P32" s="65"/>
      <c r="Q32" s="65"/>
      <c r="R32" s="65"/>
      <c r="S32" s="65"/>
      <c r="T32" s="65"/>
      <c r="U32" s="2"/>
      <c r="V32" s="65"/>
      <c r="W32" s="65"/>
    </row>
    <row r="33" spans="1:21" ht="18" customHeight="1" thickBot="1" x14ac:dyDescent="0.3">
      <c r="A33" s="71" t="s">
        <v>27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4"/>
      <c r="N33" s="2"/>
      <c r="O33" s="53"/>
      <c r="P33" s="53"/>
      <c r="Q33" s="53"/>
      <c r="R33" s="53"/>
      <c r="S33" s="53"/>
      <c r="T33" s="53"/>
      <c r="U33" s="2"/>
    </row>
    <row r="34" spans="1:21" ht="18" customHeight="1" x14ac:dyDescent="0.25">
      <c r="A34" s="74" t="s">
        <v>5</v>
      </c>
      <c r="B34" s="76" t="s">
        <v>6</v>
      </c>
      <c r="C34" s="78" t="s">
        <v>7</v>
      </c>
      <c r="D34" s="68" t="s">
        <v>8</v>
      </c>
      <c r="E34" s="70"/>
      <c r="F34" s="68" t="s">
        <v>9</v>
      </c>
      <c r="G34" s="70"/>
      <c r="H34" s="68" t="s">
        <v>10</v>
      </c>
      <c r="I34" s="70"/>
      <c r="J34" s="68" t="s">
        <v>11</v>
      </c>
      <c r="K34" s="70"/>
      <c r="L34" s="6" t="s">
        <v>12</v>
      </c>
      <c r="M34" s="4"/>
      <c r="N34" s="2"/>
      <c r="O34" s="2"/>
      <c r="P34" s="54"/>
      <c r="Q34" s="54"/>
      <c r="R34" s="54"/>
      <c r="S34" s="54"/>
      <c r="T34" s="54"/>
      <c r="U34" s="2"/>
    </row>
    <row r="35" spans="1:21" ht="18" customHeight="1" thickBot="1" x14ac:dyDescent="0.3">
      <c r="A35" s="90"/>
      <c r="B35" s="91"/>
      <c r="C35" s="92"/>
      <c r="D35" s="7" t="s">
        <v>14</v>
      </c>
      <c r="E35" s="8" t="s">
        <v>15</v>
      </c>
      <c r="F35" s="7" t="s">
        <v>14</v>
      </c>
      <c r="G35" s="8" t="s">
        <v>15</v>
      </c>
      <c r="H35" s="7" t="s">
        <v>14</v>
      </c>
      <c r="I35" s="8" t="s">
        <v>15</v>
      </c>
      <c r="J35" s="7" t="s">
        <v>14</v>
      </c>
      <c r="K35" s="8" t="s">
        <v>15</v>
      </c>
      <c r="L35" s="9"/>
      <c r="M35" s="4"/>
      <c r="N35" s="2"/>
      <c r="O35" s="2"/>
      <c r="P35" s="54"/>
      <c r="Q35" s="54"/>
      <c r="R35" s="54"/>
      <c r="S35" s="54"/>
      <c r="T35" s="54"/>
      <c r="U35" s="2"/>
    </row>
    <row r="36" spans="1:21" ht="18" customHeight="1" thickBot="1" x14ac:dyDescent="0.25">
      <c r="A36" s="11"/>
      <c r="B36" s="12"/>
      <c r="C36" s="13"/>
      <c r="D36" s="14"/>
      <c r="E36" s="15">
        <v>0</v>
      </c>
      <c r="F36" s="16"/>
      <c r="G36" s="15">
        <v>0</v>
      </c>
      <c r="H36" s="16"/>
      <c r="I36" s="15">
        <v>0</v>
      </c>
      <c r="J36" s="16"/>
      <c r="K36" s="15">
        <v>0</v>
      </c>
      <c r="L36" s="17">
        <f t="shared" ref="L36:L47" si="16">SUM($E36+$G36+$I36+$K36)</f>
        <v>0</v>
      </c>
      <c r="M36" s="18"/>
      <c r="N36" s="2"/>
      <c r="O36" s="2"/>
      <c r="P36" s="54"/>
      <c r="Q36" s="54"/>
      <c r="R36" s="54"/>
      <c r="S36" s="54"/>
      <c r="T36" s="54"/>
      <c r="U36" s="2"/>
    </row>
    <row r="37" spans="1:21" ht="18" customHeight="1" x14ac:dyDescent="0.2">
      <c r="A37" s="21"/>
      <c r="B37" s="22"/>
      <c r="C37" s="23"/>
      <c r="D37" s="24"/>
      <c r="E37" s="25">
        <v>0</v>
      </c>
      <c r="F37" s="26"/>
      <c r="G37" s="25">
        <v>0</v>
      </c>
      <c r="H37" s="26"/>
      <c r="I37" s="25">
        <v>0</v>
      </c>
      <c r="J37" s="26"/>
      <c r="K37" s="25">
        <v>0</v>
      </c>
      <c r="L37" s="27">
        <f t="shared" si="16"/>
        <v>0</v>
      </c>
      <c r="M37" s="18"/>
      <c r="N37" s="2"/>
      <c r="O37" s="2"/>
      <c r="P37" s="54"/>
      <c r="Q37" s="54"/>
      <c r="R37" s="54"/>
      <c r="S37" s="54"/>
      <c r="T37" s="54"/>
      <c r="U37" s="2"/>
    </row>
    <row r="38" spans="1:21" ht="18" customHeight="1" x14ac:dyDescent="0.2">
      <c r="A38" s="21"/>
      <c r="B38" s="22"/>
      <c r="C38" s="23"/>
      <c r="D38" s="24"/>
      <c r="E38" s="25">
        <v>0</v>
      </c>
      <c r="F38" s="26"/>
      <c r="G38" s="25">
        <v>0</v>
      </c>
      <c r="H38" s="26"/>
      <c r="I38" s="25">
        <v>0</v>
      </c>
      <c r="J38" s="26"/>
      <c r="K38" s="25">
        <v>0</v>
      </c>
      <c r="L38" s="27">
        <f t="shared" si="16"/>
        <v>0</v>
      </c>
      <c r="M38" s="18"/>
      <c r="N38" s="2"/>
      <c r="O38" s="2"/>
      <c r="P38" s="54"/>
      <c r="Q38" s="54"/>
      <c r="R38" s="54"/>
      <c r="S38" s="54"/>
      <c r="T38" s="54"/>
      <c r="U38" s="2"/>
    </row>
    <row r="39" spans="1:21" ht="18" customHeight="1" x14ac:dyDescent="0.2">
      <c r="A39" s="21"/>
      <c r="B39" s="22"/>
      <c r="C39" s="23"/>
      <c r="D39" s="24"/>
      <c r="E39" s="25">
        <v>0</v>
      </c>
      <c r="F39" s="26"/>
      <c r="G39" s="25">
        <v>0</v>
      </c>
      <c r="H39" s="26"/>
      <c r="I39" s="25">
        <v>0</v>
      </c>
      <c r="J39" s="26"/>
      <c r="K39" s="25">
        <v>0</v>
      </c>
      <c r="L39" s="27">
        <f t="shared" si="16"/>
        <v>0</v>
      </c>
      <c r="M39" s="18"/>
      <c r="N39" s="2"/>
      <c r="O39" s="2"/>
      <c r="P39" s="54"/>
      <c r="Q39" s="54"/>
      <c r="R39" s="54"/>
      <c r="S39" s="54"/>
      <c r="T39" s="54"/>
      <c r="U39" s="2"/>
    </row>
    <row r="40" spans="1:21" ht="18" customHeight="1" x14ac:dyDescent="0.2">
      <c r="A40" s="21"/>
      <c r="B40" s="22"/>
      <c r="C40" s="28"/>
      <c r="D40" s="24"/>
      <c r="E40" s="25">
        <v>0</v>
      </c>
      <c r="F40" s="26"/>
      <c r="G40" s="25">
        <v>0</v>
      </c>
      <c r="H40" s="26"/>
      <c r="I40" s="25">
        <v>0</v>
      </c>
      <c r="J40" s="26"/>
      <c r="K40" s="25">
        <v>0</v>
      </c>
      <c r="L40" s="27">
        <f t="shared" si="16"/>
        <v>0</v>
      </c>
      <c r="M40" s="18"/>
      <c r="N40" s="2"/>
      <c r="O40" s="2"/>
      <c r="P40" s="54"/>
      <c r="Q40" s="54"/>
      <c r="R40" s="54"/>
      <c r="S40" s="54"/>
      <c r="T40" s="54"/>
      <c r="U40" s="2"/>
    </row>
    <row r="41" spans="1:21" ht="18" customHeight="1" x14ac:dyDescent="0.2">
      <c r="A41" s="21"/>
      <c r="B41" s="22"/>
      <c r="C41" s="23"/>
      <c r="D41" s="24"/>
      <c r="E41" s="25">
        <v>0</v>
      </c>
      <c r="F41" s="26"/>
      <c r="G41" s="25">
        <v>0</v>
      </c>
      <c r="H41" s="26"/>
      <c r="I41" s="25">
        <v>0</v>
      </c>
      <c r="J41" s="26"/>
      <c r="K41" s="25">
        <v>0</v>
      </c>
      <c r="L41" s="27">
        <f t="shared" si="16"/>
        <v>0</v>
      </c>
      <c r="M41" s="18"/>
      <c r="N41" s="2"/>
      <c r="O41" s="2"/>
      <c r="P41" s="54"/>
      <c r="Q41" s="54"/>
      <c r="R41" s="54"/>
      <c r="S41" s="54"/>
      <c r="T41" s="54"/>
      <c r="U41" s="2"/>
    </row>
    <row r="42" spans="1:21" ht="18" customHeight="1" x14ac:dyDescent="0.2">
      <c r="A42" s="21"/>
      <c r="B42" s="22"/>
      <c r="C42" s="28"/>
      <c r="D42" s="24"/>
      <c r="E42" s="25">
        <v>0</v>
      </c>
      <c r="F42" s="26"/>
      <c r="G42" s="25">
        <v>0</v>
      </c>
      <c r="H42" s="26"/>
      <c r="I42" s="25">
        <v>0</v>
      </c>
      <c r="J42" s="26"/>
      <c r="K42" s="25">
        <v>0</v>
      </c>
      <c r="L42" s="27">
        <f t="shared" si="16"/>
        <v>0</v>
      </c>
      <c r="M42" s="18"/>
      <c r="N42" s="2"/>
      <c r="O42" s="2"/>
      <c r="P42" s="54"/>
      <c r="Q42" s="54"/>
      <c r="R42" s="54"/>
      <c r="S42" s="54"/>
      <c r="T42" s="54"/>
      <c r="U42" s="2"/>
    </row>
    <row r="43" spans="1:21" ht="18" customHeight="1" x14ac:dyDescent="0.2">
      <c r="A43" s="21"/>
      <c r="B43" s="22"/>
      <c r="C43" s="23"/>
      <c r="D43" s="24"/>
      <c r="E43" s="25">
        <v>0</v>
      </c>
      <c r="F43" s="26"/>
      <c r="G43" s="25">
        <v>0</v>
      </c>
      <c r="H43" s="26"/>
      <c r="I43" s="25">
        <v>0</v>
      </c>
      <c r="J43" s="26"/>
      <c r="K43" s="25">
        <v>0</v>
      </c>
      <c r="L43" s="27">
        <f t="shared" si="16"/>
        <v>0</v>
      </c>
      <c r="M43" s="18"/>
      <c r="N43" s="2"/>
      <c r="O43" s="2"/>
      <c r="P43" s="54"/>
      <c r="Q43" s="54"/>
      <c r="R43" s="54"/>
      <c r="S43" s="54"/>
      <c r="T43" s="54"/>
      <c r="U43" s="2"/>
    </row>
    <row r="44" spans="1:21" ht="18" customHeight="1" thickBot="1" x14ac:dyDescent="0.25">
      <c r="A44" s="21"/>
      <c r="B44" s="22"/>
      <c r="C44" s="29"/>
      <c r="D44" s="24"/>
      <c r="E44" s="25">
        <v>0</v>
      </c>
      <c r="F44" s="26"/>
      <c r="G44" s="25">
        <v>0</v>
      </c>
      <c r="H44" s="26"/>
      <c r="I44" s="25">
        <v>0</v>
      </c>
      <c r="J44" s="26"/>
      <c r="K44" s="25">
        <v>0</v>
      </c>
      <c r="L44" s="27">
        <f t="shared" si="16"/>
        <v>0</v>
      </c>
      <c r="M44" s="18"/>
      <c r="N44" s="2"/>
      <c r="O44" s="2"/>
      <c r="P44" s="54"/>
      <c r="Q44" s="54"/>
      <c r="R44" s="54"/>
      <c r="S44" s="54"/>
      <c r="T44" s="54"/>
      <c r="U44" s="2"/>
    </row>
    <row r="45" spans="1:21" ht="18" customHeight="1" thickBot="1" x14ac:dyDescent="0.25">
      <c r="A45" s="21"/>
      <c r="B45" s="22"/>
      <c r="C45" s="29"/>
      <c r="D45" s="24"/>
      <c r="E45" s="25">
        <v>0</v>
      </c>
      <c r="F45" s="26"/>
      <c r="G45" s="25">
        <v>0</v>
      </c>
      <c r="H45" s="26"/>
      <c r="I45" s="25">
        <v>0</v>
      </c>
      <c r="J45" s="26"/>
      <c r="K45" s="25">
        <v>0</v>
      </c>
      <c r="L45" s="27">
        <f t="shared" si="16"/>
        <v>0</v>
      </c>
      <c r="M45" s="18"/>
      <c r="N45" s="2"/>
      <c r="O45" s="2"/>
      <c r="P45" s="54"/>
      <c r="Q45" s="54"/>
      <c r="R45" s="54"/>
      <c r="S45" s="54"/>
      <c r="T45" s="54"/>
      <c r="U45" s="2"/>
    </row>
    <row r="46" spans="1:21" ht="18" customHeight="1" x14ac:dyDescent="0.2">
      <c r="A46" s="21"/>
      <c r="B46" s="30"/>
      <c r="C46" s="23"/>
      <c r="D46" s="24"/>
      <c r="E46" s="25">
        <v>0</v>
      </c>
      <c r="F46" s="26"/>
      <c r="G46" s="25">
        <v>0</v>
      </c>
      <c r="H46" s="26"/>
      <c r="I46" s="25">
        <v>0</v>
      </c>
      <c r="J46" s="26"/>
      <c r="K46" s="25">
        <v>0</v>
      </c>
      <c r="L46" s="27">
        <f t="shared" si="16"/>
        <v>0</v>
      </c>
      <c r="M46" s="18"/>
      <c r="N46" s="2"/>
      <c r="O46" s="2"/>
      <c r="P46" s="54"/>
      <c r="Q46" s="54"/>
      <c r="R46" s="54"/>
      <c r="S46" s="54"/>
      <c r="T46" s="54"/>
      <c r="U46" s="2"/>
    </row>
    <row r="47" spans="1:21" ht="18" customHeight="1" x14ac:dyDescent="0.2">
      <c r="A47" s="21"/>
      <c r="B47" s="30"/>
      <c r="C47" s="23"/>
      <c r="D47" s="24"/>
      <c r="E47" s="25">
        <v>0</v>
      </c>
      <c r="F47" s="26"/>
      <c r="G47" s="25">
        <v>0</v>
      </c>
      <c r="H47" s="26"/>
      <c r="I47" s="25">
        <v>0</v>
      </c>
      <c r="J47" s="26"/>
      <c r="K47" s="25">
        <v>0</v>
      </c>
      <c r="L47" s="27">
        <f t="shared" si="16"/>
        <v>0</v>
      </c>
      <c r="M47" s="18"/>
      <c r="N47" s="2"/>
      <c r="O47" s="2"/>
      <c r="P47" s="54"/>
      <c r="Q47" s="54"/>
      <c r="R47" s="54"/>
      <c r="S47" s="54"/>
      <c r="T47" s="54"/>
      <c r="U47" s="2"/>
    </row>
    <row r="48" spans="1:21" ht="18" customHeight="1" x14ac:dyDescent="0.2">
      <c r="A48" s="87" t="s">
        <v>18</v>
      </c>
      <c r="B48" s="81"/>
      <c r="C48" s="88"/>
      <c r="D48" s="31"/>
      <c r="E48" s="32">
        <f>SMALL(E36:E47,1)</f>
        <v>0</v>
      </c>
      <c r="F48" s="32"/>
      <c r="G48" s="32">
        <f>SMALL(G36:G47,1)</f>
        <v>0</v>
      </c>
      <c r="H48" s="32"/>
      <c r="I48" s="32">
        <f>SMALL(I36:I47,1)</f>
        <v>0</v>
      </c>
      <c r="J48" s="32"/>
      <c r="K48" s="32">
        <f>SMALL(K36:K47,1)</f>
        <v>0</v>
      </c>
      <c r="L48" s="33"/>
      <c r="M48" s="18"/>
      <c r="N48" s="2"/>
      <c r="O48" s="2"/>
      <c r="P48" s="54"/>
      <c r="Q48" s="54"/>
      <c r="R48" s="54"/>
      <c r="S48" s="54"/>
      <c r="T48" s="54"/>
      <c r="U48" s="2"/>
    </row>
    <row r="49" spans="1:14" ht="18" customHeight="1" x14ac:dyDescent="0.2">
      <c r="A49" s="87" t="s">
        <v>18</v>
      </c>
      <c r="B49" s="81"/>
      <c r="C49" s="88"/>
      <c r="D49" s="31"/>
      <c r="E49" s="32">
        <f>SMALL(E36:E47,2)</f>
        <v>0</v>
      </c>
      <c r="F49" s="32"/>
      <c r="G49" s="32">
        <f>SMALL(G36:G47,2)</f>
        <v>0</v>
      </c>
      <c r="H49" s="32"/>
      <c r="I49" s="32">
        <f>SMALL(I36:I47,2)</f>
        <v>0</v>
      </c>
      <c r="J49" s="32"/>
      <c r="K49" s="32">
        <f>SMALL(K36:K47,2)</f>
        <v>0</v>
      </c>
      <c r="L49" s="34"/>
      <c r="M49" s="35"/>
      <c r="N49" s="2"/>
    </row>
    <row r="50" spans="1:14" ht="18" customHeight="1" x14ac:dyDescent="0.2">
      <c r="A50" s="87" t="s">
        <v>18</v>
      </c>
      <c r="B50" s="81"/>
      <c r="C50" s="88"/>
      <c r="D50" s="31"/>
      <c r="E50" s="32">
        <f>SMALL(E36:E47,3)</f>
        <v>0</v>
      </c>
      <c r="F50" s="32"/>
      <c r="G50" s="32">
        <f>SMALL(G36:G47,3)</f>
        <v>0</v>
      </c>
      <c r="H50" s="32"/>
      <c r="I50" s="32">
        <f>SMALL(I36:I47,3)</f>
        <v>0</v>
      </c>
      <c r="J50" s="32"/>
      <c r="K50" s="32">
        <f>SMALL(K36:K47,3)</f>
        <v>0</v>
      </c>
      <c r="L50" s="34"/>
      <c r="M50" s="35"/>
      <c r="N50" s="2"/>
    </row>
    <row r="51" spans="1:14" ht="18" customHeight="1" x14ac:dyDescent="0.2">
      <c r="A51" s="87" t="s">
        <v>18</v>
      </c>
      <c r="B51" s="81"/>
      <c r="C51" s="88"/>
      <c r="D51" s="31"/>
      <c r="E51" s="32">
        <f>SMALL(E36:E47,4)</f>
        <v>0</v>
      </c>
      <c r="F51" s="32"/>
      <c r="G51" s="32">
        <f>SMALL(G36:G47,4)</f>
        <v>0</v>
      </c>
      <c r="H51" s="32"/>
      <c r="I51" s="32">
        <f>SMALL(I36:I47,4)</f>
        <v>0</v>
      </c>
      <c r="J51" s="32"/>
      <c r="K51" s="32">
        <f>SMALL(K36:K47,4)</f>
        <v>0</v>
      </c>
      <c r="L51" s="34"/>
      <c r="M51" s="35"/>
      <c r="N51" s="2"/>
    </row>
    <row r="52" spans="1:14" ht="18" customHeight="1" x14ac:dyDescent="0.2">
      <c r="A52" s="87" t="s">
        <v>18</v>
      </c>
      <c r="B52" s="81"/>
      <c r="C52" s="88"/>
      <c r="D52" s="37"/>
      <c r="E52" s="32">
        <f>SMALL(E36:E47,5)</f>
        <v>0</v>
      </c>
      <c r="F52" s="38"/>
      <c r="G52" s="38">
        <f>SMALL(G36:G47,5)</f>
        <v>0</v>
      </c>
      <c r="H52" s="38"/>
      <c r="I52" s="32">
        <f>SMALL(I36:I47,5)</f>
        <v>0</v>
      </c>
      <c r="J52" s="38"/>
      <c r="K52" s="38">
        <f>SMALL(K36:K47,5)</f>
        <v>0</v>
      </c>
      <c r="L52" s="39"/>
      <c r="M52" s="35"/>
      <c r="N52" s="2"/>
    </row>
    <row r="53" spans="1:14" ht="18" customHeight="1" x14ac:dyDescent="0.2">
      <c r="A53" s="87" t="s">
        <v>18</v>
      </c>
      <c r="B53" s="81"/>
      <c r="C53" s="88"/>
      <c r="D53" s="37"/>
      <c r="E53" s="32">
        <f>SMALL(E36:E47,6)</f>
        <v>0</v>
      </c>
      <c r="F53" s="38"/>
      <c r="G53" s="38">
        <f>SMALL(G36:G47,6)</f>
        <v>0</v>
      </c>
      <c r="H53" s="38"/>
      <c r="I53" s="38">
        <f>SMALL(I36:I47,6)</f>
        <v>0</v>
      </c>
      <c r="J53" s="38"/>
      <c r="K53" s="38">
        <f>SMALL(K36:K47,6)</f>
        <v>0</v>
      </c>
      <c r="L53" s="39"/>
      <c r="M53" s="35"/>
      <c r="N53" s="2"/>
    </row>
    <row r="54" spans="1:14" ht="18" customHeight="1" x14ac:dyDescent="0.2">
      <c r="A54" s="87" t="s">
        <v>18</v>
      </c>
      <c r="B54" s="81"/>
      <c r="C54" s="88"/>
      <c r="D54" s="37"/>
      <c r="E54" s="38">
        <f>SMALL(E36:E47,7)</f>
        <v>0</v>
      </c>
      <c r="F54" s="38"/>
      <c r="G54" s="38">
        <f>SMALL(G36:G47,7)</f>
        <v>0</v>
      </c>
      <c r="H54" s="38"/>
      <c r="I54" s="38">
        <f>SMALL(I36:I47,7)</f>
        <v>0</v>
      </c>
      <c r="J54" s="38"/>
      <c r="K54" s="38">
        <f>SMALL(K36:K47,7)</f>
        <v>0</v>
      </c>
      <c r="L54" s="39"/>
      <c r="M54" s="35"/>
      <c r="N54" s="2"/>
    </row>
    <row r="55" spans="1:14" ht="18" customHeight="1" thickBot="1" x14ac:dyDescent="0.3">
      <c r="A55" s="89" t="s">
        <v>19</v>
      </c>
      <c r="B55" s="72"/>
      <c r="C55" s="73"/>
      <c r="D55" s="40"/>
      <c r="E55" s="41">
        <f>SUM(E36:E47)-E48-E49-E50-E51-E52-E53-E54</f>
        <v>0</v>
      </c>
      <c r="F55" s="41"/>
      <c r="G55" s="41">
        <f>SUM(G36:G47)-G48-G49-G50-G51-G52-G53-G54</f>
        <v>0</v>
      </c>
      <c r="H55" s="41"/>
      <c r="I55" s="41">
        <f>SUM(I36:I47)-I48-I49-I50-I51-I52-I53-I54</f>
        <v>0</v>
      </c>
      <c r="J55" s="41"/>
      <c r="K55" s="41">
        <f>SUM(K36:K47)-K48-K49-K50-K51-K52-K53-K54</f>
        <v>0</v>
      </c>
      <c r="L55" s="42">
        <f>SUM($E55+$G55+$I55+$K55)</f>
        <v>0</v>
      </c>
      <c r="M55" s="18"/>
      <c r="N55" s="2"/>
    </row>
    <row r="56" spans="1:14" ht="18" customHeight="1" x14ac:dyDescent="0.2">
      <c r="B56" s="52" t="s">
        <v>29</v>
      </c>
      <c r="C56" s="52">
        <v>3</v>
      </c>
      <c r="D56" s="2">
        <f>COUNTIF(D36:D47,$C$29)</f>
        <v>0</v>
      </c>
      <c r="F56" s="2">
        <f>COUNTIF(F36:F47,$C$29)</f>
        <v>0</v>
      </c>
      <c r="H56" s="2">
        <f>COUNTIF(H36:H47,$C$29)</f>
        <v>0</v>
      </c>
      <c r="J56" s="2">
        <f>COUNTIF(J36:J47,$C$29)</f>
        <v>0</v>
      </c>
      <c r="L56" s="2"/>
      <c r="M56" s="2"/>
      <c r="N56" s="2"/>
    </row>
    <row r="57" spans="1:14" ht="18" customHeight="1" x14ac:dyDescent="0.2">
      <c r="B57" s="52" t="s">
        <v>29</v>
      </c>
      <c r="C57" s="52">
        <v>4</v>
      </c>
      <c r="D57" s="2">
        <f>COUNTIF(D36:D47,$C$30)</f>
        <v>0</v>
      </c>
      <c r="F57" s="2">
        <f>COUNTIF(F36:F47,$C$30)</f>
        <v>0</v>
      </c>
      <c r="H57" s="2">
        <f>COUNTIF(H36:H47,$C$30)</f>
        <v>0</v>
      </c>
      <c r="J57" s="2">
        <f>COUNTIF(J36:J47,$C$30)</f>
        <v>0</v>
      </c>
      <c r="L57" s="2" t="s">
        <v>30</v>
      </c>
      <c r="M57" s="2"/>
      <c r="N57" s="2"/>
    </row>
    <row r="58" spans="1:14" ht="18" customHeight="1" thickBot="1" x14ac:dyDescent="0.25">
      <c r="B58" s="52" t="s">
        <v>29</v>
      </c>
      <c r="C58" s="52">
        <v>5</v>
      </c>
      <c r="D58" s="2">
        <f>COUNTIF(D36:D47,$C$31)</f>
        <v>0</v>
      </c>
      <c r="F58" s="2">
        <f>COUNTIF(F36:F47,$C$31)</f>
        <v>0</v>
      </c>
      <c r="H58" s="2">
        <f>COUNTIF(H36:H47,$C$31)</f>
        <v>0</v>
      </c>
      <c r="J58" s="2">
        <f>COUNTIF(J36:J47,$C$31)</f>
        <v>0</v>
      </c>
      <c r="L58" s="2" t="s">
        <v>31</v>
      </c>
      <c r="M58" s="2"/>
      <c r="N58" s="2"/>
    </row>
    <row r="59" spans="1:14" ht="18" customHeight="1" x14ac:dyDescent="0.25">
      <c r="A59" s="68" t="s">
        <v>16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0"/>
      <c r="M59" s="4"/>
      <c r="N59" s="2"/>
    </row>
    <row r="60" spans="1:14" ht="18" customHeight="1" thickBot="1" x14ac:dyDescent="0.3">
      <c r="A60" s="71" t="s">
        <v>27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3"/>
      <c r="M60" s="4"/>
      <c r="N60" s="2"/>
    </row>
    <row r="61" spans="1:14" ht="18" customHeight="1" x14ac:dyDescent="0.25">
      <c r="A61" s="74" t="s">
        <v>5</v>
      </c>
      <c r="B61" s="76" t="s">
        <v>6</v>
      </c>
      <c r="C61" s="78" t="s">
        <v>7</v>
      </c>
      <c r="D61" s="68" t="s">
        <v>8</v>
      </c>
      <c r="E61" s="70"/>
      <c r="F61" s="68" t="s">
        <v>9</v>
      </c>
      <c r="G61" s="70"/>
      <c r="H61" s="68" t="s">
        <v>10</v>
      </c>
      <c r="I61" s="70"/>
      <c r="J61" s="68" t="s">
        <v>11</v>
      </c>
      <c r="K61" s="70"/>
      <c r="L61" s="6" t="s">
        <v>12</v>
      </c>
      <c r="M61" s="4"/>
      <c r="N61" s="2"/>
    </row>
    <row r="62" spans="1:14" ht="18" customHeight="1" thickBot="1" x14ac:dyDescent="0.3">
      <c r="A62" s="90"/>
      <c r="B62" s="91"/>
      <c r="C62" s="92"/>
      <c r="D62" s="7" t="s">
        <v>14</v>
      </c>
      <c r="E62" s="8" t="s">
        <v>15</v>
      </c>
      <c r="F62" s="7" t="s">
        <v>14</v>
      </c>
      <c r="G62" s="8" t="s">
        <v>15</v>
      </c>
      <c r="H62" s="7" t="s">
        <v>14</v>
      </c>
      <c r="I62" s="8" t="s">
        <v>15</v>
      </c>
      <c r="J62" s="7" t="s">
        <v>14</v>
      </c>
      <c r="K62" s="8" t="s">
        <v>15</v>
      </c>
      <c r="L62" s="9"/>
      <c r="M62" s="4"/>
      <c r="N62" s="2"/>
    </row>
    <row r="63" spans="1:14" ht="18" customHeight="1" thickBot="1" x14ac:dyDescent="0.25">
      <c r="A63" s="11"/>
      <c r="B63" s="12"/>
      <c r="C63" s="13"/>
      <c r="D63" s="14"/>
      <c r="E63" s="15">
        <v>0</v>
      </c>
      <c r="F63" s="16"/>
      <c r="G63" s="15">
        <v>0</v>
      </c>
      <c r="H63" s="16"/>
      <c r="I63" s="15">
        <v>0</v>
      </c>
      <c r="J63" s="16"/>
      <c r="K63" s="15">
        <v>0</v>
      </c>
      <c r="L63" s="17">
        <f t="shared" ref="L63:L74" si="17">SUM($E63+$G63+$I63+$K63)</f>
        <v>0</v>
      </c>
      <c r="M63" s="18"/>
      <c r="N63" s="2"/>
    </row>
    <row r="64" spans="1:14" ht="18" customHeight="1" x14ac:dyDescent="0.2">
      <c r="A64" s="21"/>
      <c r="B64" s="22"/>
      <c r="C64" s="23"/>
      <c r="D64" s="24"/>
      <c r="E64" s="25">
        <v>0</v>
      </c>
      <c r="F64" s="26"/>
      <c r="G64" s="25">
        <v>0</v>
      </c>
      <c r="H64" s="26"/>
      <c r="I64" s="25">
        <v>0</v>
      </c>
      <c r="J64" s="26"/>
      <c r="K64" s="25">
        <v>0</v>
      </c>
      <c r="L64" s="27">
        <f t="shared" si="17"/>
        <v>0</v>
      </c>
      <c r="M64" s="18"/>
      <c r="N64" s="2"/>
    </row>
    <row r="65" spans="1:14" ht="18" customHeight="1" x14ac:dyDescent="0.2">
      <c r="A65" s="21"/>
      <c r="B65" s="22"/>
      <c r="C65" s="23"/>
      <c r="D65" s="24"/>
      <c r="E65" s="25">
        <v>0</v>
      </c>
      <c r="F65" s="26"/>
      <c r="G65" s="25">
        <v>0</v>
      </c>
      <c r="H65" s="26"/>
      <c r="I65" s="25">
        <v>0</v>
      </c>
      <c r="J65" s="26"/>
      <c r="K65" s="25">
        <v>0</v>
      </c>
      <c r="L65" s="27">
        <f t="shared" si="17"/>
        <v>0</v>
      </c>
      <c r="M65" s="18"/>
      <c r="N65" s="2"/>
    </row>
    <row r="66" spans="1:14" ht="18" customHeight="1" x14ac:dyDescent="0.2">
      <c r="A66" s="21"/>
      <c r="B66" s="22"/>
      <c r="C66" s="23"/>
      <c r="D66" s="24"/>
      <c r="E66" s="25">
        <v>0</v>
      </c>
      <c r="F66" s="26"/>
      <c r="G66" s="25">
        <v>0</v>
      </c>
      <c r="H66" s="26"/>
      <c r="I66" s="25">
        <v>0</v>
      </c>
      <c r="J66" s="26"/>
      <c r="K66" s="25">
        <v>0</v>
      </c>
      <c r="L66" s="27">
        <f t="shared" si="17"/>
        <v>0</v>
      </c>
      <c r="M66" s="18"/>
      <c r="N66" s="2"/>
    </row>
    <row r="67" spans="1:14" ht="18" customHeight="1" x14ac:dyDescent="0.2">
      <c r="A67" s="21"/>
      <c r="B67" s="22"/>
      <c r="C67" s="28"/>
      <c r="D67" s="24"/>
      <c r="E67" s="25">
        <v>0</v>
      </c>
      <c r="F67" s="26"/>
      <c r="G67" s="25">
        <v>0</v>
      </c>
      <c r="H67" s="26"/>
      <c r="I67" s="25">
        <v>0</v>
      </c>
      <c r="J67" s="26"/>
      <c r="K67" s="25">
        <v>0</v>
      </c>
      <c r="L67" s="27">
        <f t="shared" si="17"/>
        <v>0</v>
      </c>
      <c r="M67" s="18"/>
      <c r="N67" s="2"/>
    </row>
    <row r="68" spans="1:14" ht="18" customHeight="1" x14ac:dyDescent="0.2">
      <c r="A68" s="21"/>
      <c r="B68" s="22"/>
      <c r="C68" s="23"/>
      <c r="D68" s="24"/>
      <c r="E68" s="25">
        <v>0</v>
      </c>
      <c r="F68" s="26"/>
      <c r="G68" s="25">
        <v>0</v>
      </c>
      <c r="H68" s="26"/>
      <c r="I68" s="25">
        <v>0</v>
      </c>
      <c r="J68" s="26"/>
      <c r="K68" s="25">
        <v>0</v>
      </c>
      <c r="L68" s="27">
        <f t="shared" si="17"/>
        <v>0</v>
      </c>
      <c r="M68" s="18"/>
      <c r="N68" s="2"/>
    </row>
    <row r="69" spans="1:14" ht="18" customHeight="1" x14ac:dyDescent="0.2">
      <c r="A69" s="21"/>
      <c r="B69" s="22"/>
      <c r="C69" s="28"/>
      <c r="D69" s="24"/>
      <c r="E69" s="25">
        <v>0</v>
      </c>
      <c r="F69" s="26"/>
      <c r="G69" s="25">
        <v>0</v>
      </c>
      <c r="H69" s="26"/>
      <c r="I69" s="25">
        <v>0</v>
      </c>
      <c r="J69" s="26"/>
      <c r="K69" s="25">
        <v>0</v>
      </c>
      <c r="L69" s="27">
        <f t="shared" si="17"/>
        <v>0</v>
      </c>
      <c r="M69" s="18"/>
      <c r="N69" s="2"/>
    </row>
    <row r="70" spans="1:14" ht="18" customHeight="1" x14ac:dyDescent="0.2">
      <c r="A70" s="21"/>
      <c r="B70" s="22"/>
      <c r="C70" s="23"/>
      <c r="D70" s="24"/>
      <c r="E70" s="25">
        <v>0</v>
      </c>
      <c r="F70" s="26"/>
      <c r="G70" s="25">
        <v>0</v>
      </c>
      <c r="H70" s="26"/>
      <c r="I70" s="25">
        <v>0</v>
      </c>
      <c r="J70" s="26"/>
      <c r="K70" s="25">
        <v>0</v>
      </c>
      <c r="L70" s="27">
        <f t="shared" si="17"/>
        <v>0</v>
      </c>
      <c r="M70" s="18"/>
      <c r="N70" s="2"/>
    </row>
    <row r="71" spans="1:14" ht="18" customHeight="1" thickBot="1" x14ac:dyDescent="0.25">
      <c r="A71" s="21"/>
      <c r="B71" s="22"/>
      <c r="C71" s="29"/>
      <c r="D71" s="24"/>
      <c r="E71" s="25">
        <v>0</v>
      </c>
      <c r="F71" s="26"/>
      <c r="G71" s="25">
        <v>0</v>
      </c>
      <c r="H71" s="26"/>
      <c r="I71" s="25">
        <v>0</v>
      </c>
      <c r="J71" s="26"/>
      <c r="K71" s="25">
        <v>0</v>
      </c>
      <c r="L71" s="27">
        <f t="shared" si="17"/>
        <v>0</v>
      </c>
      <c r="M71" s="18"/>
      <c r="N71" s="2"/>
    </row>
    <row r="72" spans="1:14" ht="18" customHeight="1" thickBot="1" x14ac:dyDescent="0.25">
      <c r="A72" s="21"/>
      <c r="B72" s="22"/>
      <c r="C72" s="29"/>
      <c r="D72" s="24"/>
      <c r="E72" s="25">
        <v>0</v>
      </c>
      <c r="F72" s="26"/>
      <c r="G72" s="25">
        <v>0</v>
      </c>
      <c r="H72" s="26"/>
      <c r="I72" s="25">
        <v>0</v>
      </c>
      <c r="J72" s="26"/>
      <c r="K72" s="25">
        <v>0</v>
      </c>
      <c r="L72" s="27">
        <f t="shared" si="17"/>
        <v>0</v>
      </c>
      <c r="M72" s="18"/>
      <c r="N72" s="2"/>
    </row>
    <row r="73" spans="1:14" ht="18" customHeight="1" x14ac:dyDescent="0.2">
      <c r="A73" s="21"/>
      <c r="B73" s="30"/>
      <c r="C73" s="23"/>
      <c r="D73" s="24"/>
      <c r="E73" s="25">
        <v>0</v>
      </c>
      <c r="F73" s="26"/>
      <c r="G73" s="25">
        <v>0</v>
      </c>
      <c r="H73" s="26"/>
      <c r="I73" s="25">
        <v>0</v>
      </c>
      <c r="J73" s="26"/>
      <c r="K73" s="25">
        <v>0</v>
      </c>
      <c r="L73" s="27">
        <f t="shared" si="17"/>
        <v>0</v>
      </c>
      <c r="M73" s="18"/>
      <c r="N73" s="2"/>
    </row>
    <row r="74" spans="1:14" ht="18" customHeight="1" x14ac:dyDescent="0.2">
      <c r="A74" s="21"/>
      <c r="B74" s="30"/>
      <c r="C74" s="23"/>
      <c r="D74" s="24"/>
      <c r="E74" s="25">
        <v>0</v>
      </c>
      <c r="F74" s="26"/>
      <c r="G74" s="25">
        <v>0</v>
      </c>
      <c r="H74" s="26"/>
      <c r="I74" s="25">
        <v>0</v>
      </c>
      <c r="J74" s="26"/>
      <c r="K74" s="25">
        <v>0</v>
      </c>
      <c r="L74" s="27">
        <f t="shared" si="17"/>
        <v>0</v>
      </c>
      <c r="M74" s="18"/>
      <c r="N74" s="2"/>
    </row>
    <row r="75" spans="1:14" ht="18" customHeight="1" x14ac:dyDescent="0.2">
      <c r="A75" s="87" t="s">
        <v>18</v>
      </c>
      <c r="B75" s="81"/>
      <c r="C75" s="88"/>
      <c r="D75" s="31"/>
      <c r="E75" s="32">
        <f>SMALL(E63:E74,1)</f>
        <v>0</v>
      </c>
      <c r="F75" s="32"/>
      <c r="G75" s="32">
        <f>SMALL(G63:G74,1)</f>
        <v>0</v>
      </c>
      <c r="H75" s="32"/>
      <c r="I75" s="32">
        <f>SMALL(I63:I74,1)</f>
        <v>0</v>
      </c>
      <c r="J75" s="32"/>
      <c r="K75" s="32">
        <f>SMALL(K63:K74,1)</f>
        <v>0</v>
      </c>
      <c r="L75" s="33"/>
      <c r="M75" s="18"/>
      <c r="N75" s="2"/>
    </row>
    <row r="76" spans="1:14" ht="18" customHeight="1" x14ac:dyDescent="0.2">
      <c r="A76" s="87" t="s">
        <v>18</v>
      </c>
      <c r="B76" s="81"/>
      <c r="C76" s="88"/>
      <c r="D76" s="31"/>
      <c r="E76" s="32">
        <f>SMALL(E63:E74,2)</f>
        <v>0</v>
      </c>
      <c r="F76" s="32"/>
      <c r="G76" s="32">
        <f>SMALL(G63:G74,2)</f>
        <v>0</v>
      </c>
      <c r="H76" s="32"/>
      <c r="I76" s="32">
        <f>SMALL(I63:I74,2)</f>
        <v>0</v>
      </c>
      <c r="J76" s="32"/>
      <c r="K76" s="32">
        <f>SMALL(K63:K74,2)</f>
        <v>0</v>
      </c>
      <c r="L76" s="34"/>
      <c r="M76" s="35"/>
      <c r="N76" s="2"/>
    </row>
    <row r="77" spans="1:14" ht="18" customHeight="1" x14ac:dyDescent="0.2">
      <c r="A77" s="87" t="s">
        <v>18</v>
      </c>
      <c r="B77" s="81"/>
      <c r="C77" s="88"/>
      <c r="D77" s="31"/>
      <c r="E77" s="32">
        <f>SMALL(E63:E74,3)</f>
        <v>0</v>
      </c>
      <c r="F77" s="32"/>
      <c r="G77" s="32">
        <f>SMALL(G63:G74,3)</f>
        <v>0</v>
      </c>
      <c r="H77" s="32"/>
      <c r="I77" s="32">
        <f>SMALL(I63:I74,3)</f>
        <v>0</v>
      </c>
      <c r="J77" s="32"/>
      <c r="K77" s="32">
        <f>SMALL(K63:K74,3)</f>
        <v>0</v>
      </c>
      <c r="L77" s="34"/>
      <c r="M77" s="35"/>
      <c r="N77" s="2"/>
    </row>
    <row r="78" spans="1:14" ht="18" customHeight="1" x14ac:dyDescent="0.2">
      <c r="A78" s="87" t="s">
        <v>18</v>
      </c>
      <c r="B78" s="81"/>
      <c r="C78" s="88"/>
      <c r="D78" s="31"/>
      <c r="E78" s="32">
        <f>SMALL(E63:E74,4)</f>
        <v>0</v>
      </c>
      <c r="F78" s="32"/>
      <c r="G78" s="32">
        <f>SMALL(G63:G74,4)</f>
        <v>0</v>
      </c>
      <c r="H78" s="32"/>
      <c r="I78" s="32">
        <f>SMALL(I63:I74,4)</f>
        <v>0</v>
      </c>
      <c r="J78" s="32"/>
      <c r="K78" s="32">
        <f>SMALL(K63:K74,4)</f>
        <v>0</v>
      </c>
      <c r="L78" s="34"/>
      <c r="M78" s="35"/>
      <c r="N78" s="2"/>
    </row>
    <row r="79" spans="1:14" ht="18" customHeight="1" x14ac:dyDescent="0.2">
      <c r="A79" s="87" t="s">
        <v>18</v>
      </c>
      <c r="B79" s="81"/>
      <c r="C79" s="88"/>
      <c r="D79" s="37"/>
      <c r="E79" s="32">
        <f>SMALL(E63:E74,5)</f>
        <v>0</v>
      </c>
      <c r="F79" s="38"/>
      <c r="G79" s="38">
        <f>SMALL(G63:G74,5)</f>
        <v>0</v>
      </c>
      <c r="H79" s="38"/>
      <c r="I79" s="32">
        <f>SMALL(I63:I74,5)</f>
        <v>0</v>
      </c>
      <c r="J79" s="38"/>
      <c r="K79" s="38">
        <f>SMALL(K63:K74,5)</f>
        <v>0</v>
      </c>
      <c r="L79" s="39"/>
      <c r="M79" s="35"/>
      <c r="N79" s="2"/>
    </row>
    <row r="80" spans="1:14" ht="18" customHeight="1" x14ac:dyDescent="0.2">
      <c r="A80" s="87" t="s">
        <v>18</v>
      </c>
      <c r="B80" s="81"/>
      <c r="C80" s="88"/>
      <c r="D80" s="37"/>
      <c r="E80" s="32">
        <f>SMALL(E63:E74,6)</f>
        <v>0</v>
      </c>
      <c r="F80" s="38"/>
      <c r="G80" s="38">
        <f>SMALL(G63:G74,6)</f>
        <v>0</v>
      </c>
      <c r="H80" s="38"/>
      <c r="I80" s="38">
        <f>SMALL(I63:I74,6)</f>
        <v>0</v>
      </c>
      <c r="J80" s="38"/>
      <c r="K80" s="38">
        <f>SMALL(K63:K74,6)</f>
        <v>0</v>
      </c>
      <c r="L80" s="39"/>
      <c r="M80" s="35"/>
      <c r="N80" s="2"/>
    </row>
    <row r="81" spans="1:14" ht="18" customHeight="1" x14ac:dyDescent="0.2">
      <c r="A81" s="87" t="s">
        <v>18</v>
      </c>
      <c r="B81" s="81"/>
      <c r="C81" s="88"/>
      <c r="D81" s="37"/>
      <c r="E81" s="38">
        <f>SMALL(E63:E74,7)</f>
        <v>0</v>
      </c>
      <c r="F81" s="38"/>
      <c r="G81" s="38">
        <f>SMALL(G63:G74,7)</f>
        <v>0</v>
      </c>
      <c r="H81" s="38"/>
      <c r="I81" s="38">
        <f>SMALL(I63:I74,7)</f>
        <v>0</v>
      </c>
      <c r="J81" s="38"/>
      <c r="K81" s="38">
        <f>SMALL(K63:K74,7)</f>
        <v>0</v>
      </c>
      <c r="L81" s="39"/>
      <c r="M81" s="35"/>
      <c r="N81" s="2"/>
    </row>
    <row r="82" spans="1:14" ht="18" customHeight="1" thickBot="1" x14ac:dyDescent="0.3">
      <c r="A82" s="89" t="s">
        <v>19</v>
      </c>
      <c r="B82" s="72"/>
      <c r="C82" s="73"/>
      <c r="D82" s="40"/>
      <c r="E82" s="41">
        <f>SUM(E63:E74)-E75-E76-E77-E78-E79-E80-E81</f>
        <v>0</v>
      </c>
      <c r="F82" s="41"/>
      <c r="G82" s="41">
        <f>SUM(G63:G74)-G75-G76-G77-G78-G79-G80-G81</f>
        <v>0</v>
      </c>
      <c r="H82" s="41"/>
      <c r="I82" s="41">
        <f>SUM(I63:I74)-I75-I76-I77-I78-I79-I80-I81</f>
        <v>0</v>
      </c>
      <c r="J82" s="41"/>
      <c r="K82" s="41">
        <f>SUM(K63:K74)-K75-K76-K77-K78-K79-K80-K81</f>
        <v>0</v>
      </c>
      <c r="L82" s="42">
        <f>SUM($E82+$G82+$I82+$K82)</f>
        <v>0</v>
      </c>
      <c r="M82" s="18"/>
      <c r="N82" s="2"/>
    </row>
    <row r="83" spans="1:14" ht="18" customHeight="1" x14ac:dyDescent="0.2">
      <c r="B83" s="52" t="s">
        <v>29</v>
      </c>
      <c r="C83" s="52">
        <v>3</v>
      </c>
      <c r="D83" s="2">
        <f>COUNTIF(D63:D74,$C$29)</f>
        <v>0</v>
      </c>
      <c r="F83" s="2">
        <f>COUNTIF(F63:F74,$C$29)</f>
        <v>0</v>
      </c>
      <c r="H83" s="2">
        <f>COUNTIF(H63:H74,$C$29)</f>
        <v>0</v>
      </c>
      <c r="J83" s="2">
        <f>COUNTIF(J63:J74,$C$29)</f>
        <v>0</v>
      </c>
      <c r="L83" s="2"/>
      <c r="M83" s="2"/>
      <c r="N83" s="2"/>
    </row>
    <row r="84" spans="1:14" ht="18" customHeight="1" x14ac:dyDescent="0.2">
      <c r="B84" s="52" t="s">
        <v>29</v>
      </c>
      <c r="C84" s="52">
        <v>4</v>
      </c>
      <c r="D84" s="2">
        <f>COUNTIF(D63:D74,$C$30)</f>
        <v>0</v>
      </c>
      <c r="F84" s="2">
        <f>COUNTIF(F63:F74,$C$30)</f>
        <v>0</v>
      </c>
      <c r="H84" s="2">
        <f>COUNTIF(H63:H74,$C$30)</f>
        <v>0</v>
      </c>
      <c r="J84" s="2">
        <f>COUNTIF(J63:J74,$C$30)</f>
        <v>0</v>
      </c>
      <c r="L84" s="2" t="s">
        <v>30</v>
      </c>
      <c r="M84" s="2"/>
      <c r="N84" s="2"/>
    </row>
    <row r="85" spans="1:14" ht="18" customHeight="1" thickBot="1" x14ac:dyDescent="0.25">
      <c r="B85" s="52" t="s">
        <v>29</v>
      </c>
      <c r="C85" s="52">
        <v>5</v>
      </c>
      <c r="D85" s="2">
        <f>COUNTIF(D63:D74,$C$31)</f>
        <v>0</v>
      </c>
      <c r="F85" s="2">
        <f>COUNTIF(F63:F74,$C$31)</f>
        <v>0</v>
      </c>
      <c r="H85" s="2">
        <f>COUNTIF(H63:H74,$C$31)</f>
        <v>0</v>
      </c>
      <c r="J85" s="2">
        <f>COUNTIF(J63:J74,$C$31)</f>
        <v>0</v>
      </c>
      <c r="L85" s="2" t="s">
        <v>31</v>
      </c>
      <c r="M85" s="2"/>
      <c r="N85" s="2"/>
    </row>
    <row r="86" spans="1:14" ht="18" customHeight="1" x14ac:dyDescent="0.25">
      <c r="A86" s="68" t="s">
        <v>16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70"/>
      <c r="M86" s="4"/>
      <c r="N86" s="2"/>
    </row>
    <row r="87" spans="1:14" ht="18" customHeight="1" thickBot="1" x14ac:dyDescent="0.3">
      <c r="A87" s="71" t="s">
        <v>27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3"/>
      <c r="M87" s="4"/>
      <c r="N87" s="2"/>
    </row>
    <row r="88" spans="1:14" ht="18" customHeight="1" x14ac:dyDescent="0.25">
      <c r="A88" s="74" t="s">
        <v>5</v>
      </c>
      <c r="B88" s="76" t="s">
        <v>6</v>
      </c>
      <c r="C88" s="78" t="s">
        <v>7</v>
      </c>
      <c r="D88" s="68" t="s">
        <v>8</v>
      </c>
      <c r="E88" s="70"/>
      <c r="F88" s="68" t="s">
        <v>9</v>
      </c>
      <c r="G88" s="70"/>
      <c r="H88" s="68" t="s">
        <v>10</v>
      </c>
      <c r="I88" s="70"/>
      <c r="J88" s="68" t="s">
        <v>11</v>
      </c>
      <c r="K88" s="70"/>
      <c r="L88" s="6" t="s">
        <v>12</v>
      </c>
      <c r="M88" s="4"/>
      <c r="N88" s="2"/>
    </row>
    <row r="89" spans="1:14" ht="18" customHeight="1" x14ac:dyDescent="0.25">
      <c r="A89" s="90"/>
      <c r="B89" s="91"/>
      <c r="C89" s="92"/>
      <c r="D89" s="7" t="s">
        <v>14</v>
      </c>
      <c r="E89" s="8" t="s">
        <v>15</v>
      </c>
      <c r="F89" s="7" t="s">
        <v>14</v>
      </c>
      <c r="G89" s="8" t="s">
        <v>15</v>
      </c>
      <c r="H89" s="7" t="s">
        <v>14</v>
      </c>
      <c r="I89" s="8" t="s">
        <v>15</v>
      </c>
      <c r="J89" s="7" t="s">
        <v>14</v>
      </c>
      <c r="K89" s="8" t="s">
        <v>15</v>
      </c>
      <c r="L89" s="9"/>
      <c r="M89" s="4"/>
      <c r="N89" s="2"/>
    </row>
    <row r="90" spans="1:14" ht="18" customHeight="1" x14ac:dyDescent="0.2">
      <c r="A90" s="44"/>
      <c r="B90" s="44"/>
      <c r="C90" s="45"/>
      <c r="D90" s="46"/>
      <c r="E90" s="47"/>
      <c r="F90" s="48"/>
      <c r="G90" s="47"/>
      <c r="H90" s="48"/>
      <c r="I90" s="47"/>
      <c r="J90" s="48"/>
      <c r="K90" s="47"/>
      <c r="L90" s="33">
        <f t="shared" ref="L90:L101" si="18">SUM($E90+$G90+$I90+$K90)</f>
        <v>0</v>
      </c>
      <c r="M90" s="18"/>
      <c r="N90" s="2"/>
    </row>
    <row r="91" spans="1:14" ht="18" customHeight="1" x14ac:dyDescent="0.2">
      <c r="A91" s="44"/>
      <c r="B91" s="44"/>
      <c r="C91" s="45"/>
      <c r="D91" s="46"/>
      <c r="E91" s="47"/>
      <c r="F91" s="48"/>
      <c r="G91" s="47"/>
      <c r="H91" s="48"/>
      <c r="I91" s="47"/>
      <c r="J91" s="48"/>
      <c r="K91" s="47"/>
      <c r="L91" s="33">
        <f t="shared" si="18"/>
        <v>0</v>
      </c>
      <c r="M91" s="18"/>
      <c r="N91" s="2"/>
    </row>
    <row r="92" spans="1:14" ht="18" customHeight="1" x14ac:dyDescent="0.2">
      <c r="A92" s="44"/>
      <c r="B92" s="44"/>
      <c r="C92" s="45"/>
      <c r="D92" s="46"/>
      <c r="E92" s="47"/>
      <c r="F92" s="48"/>
      <c r="G92" s="47"/>
      <c r="H92" s="48"/>
      <c r="I92" s="47"/>
      <c r="J92" s="48"/>
      <c r="K92" s="47"/>
      <c r="L92" s="33">
        <f t="shared" si="18"/>
        <v>0</v>
      </c>
      <c r="M92" s="18"/>
      <c r="N92" s="2"/>
    </row>
    <row r="93" spans="1:14" ht="18" customHeight="1" x14ac:dyDescent="0.2">
      <c r="A93" s="44"/>
      <c r="B93" s="44"/>
      <c r="C93" s="49"/>
      <c r="D93" s="46"/>
      <c r="E93" s="47"/>
      <c r="F93" s="48"/>
      <c r="G93" s="47"/>
      <c r="H93" s="48"/>
      <c r="I93" s="47"/>
      <c r="J93" s="48"/>
      <c r="K93" s="47"/>
      <c r="L93" s="33">
        <f t="shared" si="18"/>
        <v>0</v>
      </c>
      <c r="M93" s="18"/>
      <c r="N93" s="2"/>
    </row>
    <row r="94" spans="1:14" ht="18" customHeight="1" x14ac:dyDescent="0.2">
      <c r="A94" s="44"/>
      <c r="B94" s="44"/>
      <c r="C94" s="50"/>
      <c r="D94" s="46"/>
      <c r="E94" s="47"/>
      <c r="F94" s="48"/>
      <c r="G94" s="47"/>
      <c r="H94" s="48"/>
      <c r="I94" s="47"/>
      <c r="J94" s="48"/>
      <c r="K94" s="47"/>
      <c r="L94" s="33">
        <f t="shared" si="18"/>
        <v>0</v>
      </c>
      <c r="M94" s="18"/>
      <c r="N94" s="2"/>
    </row>
    <row r="95" spans="1:14" ht="18" customHeight="1" x14ac:dyDescent="0.2">
      <c r="A95" s="44"/>
      <c r="B95" s="44"/>
      <c r="C95" s="45"/>
      <c r="D95" s="46"/>
      <c r="E95" s="47"/>
      <c r="F95" s="48"/>
      <c r="G95" s="47"/>
      <c r="H95" s="48"/>
      <c r="I95" s="47"/>
      <c r="J95" s="48"/>
      <c r="K95" s="47"/>
      <c r="L95" s="33">
        <f t="shared" si="18"/>
        <v>0</v>
      </c>
      <c r="M95" s="18"/>
      <c r="N95" s="2"/>
    </row>
    <row r="96" spans="1:14" ht="18" customHeight="1" x14ac:dyDescent="0.2">
      <c r="A96" s="44"/>
      <c r="B96" s="44"/>
      <c r="C96" s="50"/>
      <c r="D96" s="46"/>
      <c r="E96" s="47"/>
      <c r="F96" s="48"/>
      <c r="G96" s="47"/>
      <c r="H96" s="48"/>
      <c r="I96" s="47"/>
      <c r="J96" s="48"/>
      <c r="K96" s="47"/>
      <c r="L96" s="33">
        <f t="shared" si="18"/>
        <v>0</v>
      </c>
      <c r="M96" s="18"/>
      <c r="N96" s="2"/>
    </row>
    <row r="97" spans="1:14" ht="18" customHeight="1" x14ac:dyDescent="0.2">
      <c r="A97" s="44"/>
      <c r="B97" s="44"/>
      <c r="C97" s="45"/>
      <c r="D97" s="46"/>
      <c r="E97" s="47"/>
      <c r="F97" s="48"/>
      <c r="G97" s="47"/>
      <c r="H97" s="48"/>
      <c r="I97" s="47"/>
      <c r="J97" s="48"/>
      <c r="K97" s="47"/>
      <c r="L97" s="33">
        <f t="shared" si="18"/>
        <v>0</v>
      </c>
      <c r="M97" s="18"/>
      <c r="N97" s="2"/>
    </row>
    <row r="98" spans="1:14" ht="18" customHeight="1" x14ac:dyDescent="0.2">
      <c r="A98" s="44"/>
      <c r="B98" s="44"/>
      <c r="C98" s="45"/>
      <c r="D98" s="46"/>
      <c r="E98" s="47"/>
      <c r="F98" s="48"/>
      <c r="G98" s="47"/>
      <c r="H98" s="48"/>
      <c r="I98" s="47"/>
      <c r="J98" s="48"/>
      <c r="K98" s="47"/>
      <c r="L98" s="33">
        <f t="shared" si="18"/>
        <v>0</v>
      </c>
      <c r="M98" s="18"/>
      <c r="N98" s="2"/>
    </row>
    <row r="99" spans="1:14" ht="18" customHeight="1" x14ac:dyDescent="0.2">
      <c r="A99" s="44"/>
      <c r="B99" s="44"/>
      <c r="C99" s="45"/>
      <c r="D99" s="46"/>
      <c r="E99" s="47"/>
      <c r="F99" s="48"/>
      <c r="G99" s="47"/>
      <c r="H99" s="48"/>
      <c r="I99" s="47"/>
      <c r="J99" s="48"/>
      <c r="K99" s="47"/>
      <c r="L99" s="33">
        <f t="shared" si="18"/>
        <v>0</v>
      </c>
      <c r="M99" s="18"/>
      <c r="N99" s="2"/>
    </row>
    <row r="100" spans="1:14" ht="18" customHeight="1" x14ac:dyDescent="0.2">
      <c r="A100" s="44"/>
      <c r="B100" s="44"/>
      <c r="C100" s="51"/>
      <c r="D100" s="46"/>
      <c r="E100" s="47"/>
      <c r="F100" s="48"/>
      <c r="G100" s="47"/>
      <c r="H100" s="48"/>
      <c r="I100" s="47"/>
      <c r="J100" s="48"/>
      <c r="K100" s="47"/>
      <c r="L100" s="33">
        <f t="shared" si="18"/>
        <v>0</v>
      </c>
      <c r="M100" s="18"/>
      <c r="N100" s="2"/>
    </row>
    <row r="101" spans="1:14" ht="18" customHeight="1" x14ac:dyDescent="0.2">
      <c r="A101" s="44"/>
      <c r="B101" s="44"/>
      <c r="C101" s="51"/>
      <c r="D101" s="46"/>
      <c r="E101" s="47"/>
      <c r="F101" s="48"/>
      <c r="G101" s="47"/>
      <c r="H101" s="48"/>
      <c r="I101" s="47"/>
      <c r="J101" s="48"/>
      <c r="K101" s="47"/>
      <c r="L101" s="33">
        <f t="shared" si="18"/>
        <v>0</v>
      </c>
      <c r="M101" s="18"/>
      <c r="N101" s="2"/>
    </row>
    <row r="102" spans="1:14" ht="18" customHeight="1" x14ac:dyDescent="0.2">
      <c r="A102" s="87" t="s">
        <v>18</v>
      </c>
      <c r="B102" s="81"/>
      <c r="C102" s="88"/>
      <c r="D102" s="31"/>
      <c r="E102" s="32" t="e">
        <f>SMALL(E90:E101,1)</f>
        <v>#NUM!</v>
      </c>
      <c r="F102" s="32"/>
      <c r="G102" s="32" t="e">
        <f>SMALL(G90:G101,1)</f>
        <v>#NUM!</v>
      </c>
      <c r="H102" s="32"/>
      <c r="I102" s="32" t="e">
        <f>SMALL(I90:I101,1)</f>
        <v>#NUM!</v>
      </c>
      <c r="J102" s="32"/>
      <c r="K102" s="32" t="e">
        <f>SMALL(K90:K101,1)</f>
        <v>#NUM!</v>
      </c>
      <c r="L102" s="33"/>
      <c r="M102" s="18"/>
      <c r="N102" s="2"/>
    </row>
    <row r="103" spans="1:14" ht="18" customHeight="1" x14ac:dyDescent="0.2">
      <c r="A103" s="87" t="s">
        <v>18</v>
      </c>
      <c r="B103" s="81"/>
      <c r="C103" s="88"/>
      <c r="D103" s="31"/>
      <c r="E103" s="32" t="e">
        <f>SMALL(E90:E101,2)</f>
        <v>#NUM!</v>
      </c>
      <c r="F103" s="32"/>
      <c r="G103" s="32" t="e">
        <f>SMALL(G90:G101,2)</f>
        <v>#NUM!</v>
      </c>
      <c r="H103" s="32"/>
      <c r="I103" s="32" t="e">
        <f>SMALL(I90:I101,2)</f>
        <v>#NUM!</v>
      </c>
      <c r="J103" s="32"/>
      <c r="K103" s="32" t="e">
        <f>SMALL(K90:K101,2)</f>
        <v>#NUM!</v>
      </c>
      <c r="L103" s="34"/>
      <c r="M103" s="35"/>
      <c r="N103" s="2"/>
    </row>
    <row r="104" spans="1:14" ht="18" customHeight="1" x14ac:dyDescent="0.2">
      <c r="A104" s="87" t="s">
        <v>18</v>
      </c>
      <c r="B104" s="81"/>
      <c r="C104" s="88"/>
      <c r="D104" s="31"/>
      <c r="E104" s="32" t="e">
        <f>SMALL(E90:E101,3)</f>
        <v>#NUM!</v>
      </c>
      <c r="F104" s="32"/>
      <c r="G104" s="32" t="e">
        <f>SMALL(G90:G101,3)</f>
        <v>#NUM!</v>
      </c>
      <c r="H104" s="32"/>
      <c r="I104" s="32" t="e">
        <f>SMALL(I90:I101,3)</f>
        <v>#NUM!</v>
      </c>
      <c r="J104" s="32"/>
      <c r="K104" s="32" t="e">
        <f>SMALL(K90:K101,3)</f>
        <v>#NUM!</v>
      </c>
      <c r="L104" s="34"/>
      <c r="M104" s="35"/>
      <c r="N104" s="2"/>
    </row>
    <row r="105" spans="1:14" ht="18" customHeight="1" x14ac:dyDescent="0.2">
      <c r="A105" s="87" t="s">
        <v>18</v>
      </c>
      <c r="B105" s="81"/>
      <c r="C105" s="88"/>
      <c r="D105" s="31"/>
      <c r="E105" s="32" t="e">
        <f>SMALL(E90:E101,4)</f>
        <v>#NUM!</v>
      </c>
      <c r="F105" s="32"/>
      <c r="G105" s="32" t="e">
        <f>SMALL(G90:G101,4)</f>
        <v>#NUM!</v>
      </c>
      <c r="H105" s="32"/>
      <c r="I105" s="32" t="e">
        <f>SMALL(I90:I101,4)</f>
        <v>#NUM!</v>
      </c>
      <c r="J105" s="32"/>
      <c r="K105" s="32" t="e">
        <f>SMALL(K90:K101,4)</f>
        <v>#NUM!</v>
      </c>
      <c r="L105" s="34"/>
      <c r="M105" s="35"/>
      <c r="N105" s="2"/>
    </row>
    <row r="106" spans="1:14" ht="18" customHeight="1" x14ac:dyDescent="0.2">
      <c r="A106" s="87" t="s">
        <v>18</v>
      </c>
      <c r="B106" s="81"/>
      <c r="C106" s="88"/>
      <c r="D106" s="37"/>
      <c r="E106" s="32" t="e">
        <f>SMALL(E90:E101,5)</f>
        <v>#NUM!</v>
      </c>
      <c r="F106" s="38"/>
      <c r="G106" s="38" t="e">
        <f>SMALL(G90:G101,5)</f>
        <v>#NUM!</v>
      </c>
      <c r="H106" s="38"/>
      <c r="I106" s="32" t="e">
        <f>SMALL(I90:I101,5)</f>
        <v>#NUM!</v>
      </c>
      <c r="J106" s="38"/>
      <c r="K106" s="38" t="e">
        <f>SMALL(K90:K101,5)</f>
        <v>#NUM!</v>
      </c>
      <c r="L106" s="39"/>
      <c r="M106" s="35"/>
      <c r="N106" s="2"/>
    </row>
    <row r="107" spans="1:14" ht="18" customHeight="1" x14ac:dyDescent="0.2">
      <c r="A107" s="87" t="s">
        <v>18</v>
      </c>
      <c r="B107" s="81"/>
      <c r="C107" s="88"/>
      <c r="D107" s="37"/>
      <c r="E107" s="32" t="e">
        <f>SMALL(E90:E101,6)</f>
        <v>#NUM!</v>
      </c>
      <c r="F107" s="38"/>
      <c r="G107" s="38" t="e">
        <f>SMALL(G90:G101,6)</f>
        <v>#NUM!</v>
      </c>
      <c r="H107" s="38"/>
      <c r="I107" s="38" t="e">
        <f>SMALL(I90:I101,6)</f>
        <v>#NUM!</v>
      </c>
      <c r="J107" s="38"/>
      <c r="K107" s="38" t="e">
        <f>SMALL(K90:K101,6)</f>
        <v>#NUM!</v>
      </c>
      <c r="L107" s="39"/>
      <c r="M107" s="35"/>
      <c r="N107" s="2"/>
    </row>
    <row r="108" spans="1:14" ht="18" customHeight="1" x14ac:dyDescent="0.2">
      <c r="A108" s="87" t="s">
        <v>18</v>
      </c>
      <c r="B108" s="81"/>
      <c r="C108" s="88"/>
      <c r="D108" s="37"/>
      <c r="E108" s="38" t="e">
        <f>SMALL(E90:E101,7)</f>
        <v>#NUM!</v>
      </c>
      <c r="F108" s="38"/>
      <c r="G108" s="38" t="e">
        <f>SMALL(G90:G101,7)</f>
        <v>#NUM!</v>
      </c>
      <c r="H108" s="38"/>
      <c r="I108" s="38" t="e">
        <f>SMALL(I90:I101,7)</f>
        <v>#NUM!</v>
      </c>
      <c r="J108" s="38"/>
      <c r="K108" s="38" t="e">
        <f>SMALL(K90:K101,7)</f>
        <v>#NUM!</v>
      </c>
      <c r="L108" s="39"/>
      <c r="M108" s="35"/>
      <c r="N108" s="2"/>
    </row>
    <row r="109" spans="1:14" ht="18" customHeight="1" thickBot="1" x14ac:dyDescent="0.3">
      <c r="A109" s="89" t="s">
        <v>19</v>
      </c>
      <c r="B109" s="72"/>
      <c r="C109" s="73"/>
      <c r="D109" s="40"/>
      <c r="E109" s="41" t="e">
        <f>SUM(E90:E101)-E102-E103-E104-E105-E106-E107-E108</f>
        <v>#NUM!</v>
      </c>
      <c r="F109" s="41"/>
      <c r="G109" s="41" t="e">
        <f>SUM(G90:G101)-G102-G103-G104-G105-G106-G107-G108</f>
        <v>#NUM!</v>
      </c>
      <c r="H109" s="41"/>
      <c r="I109" s="41" t="e">
        <f>SUM(I90:I101)-I102-I103-I104-I105-I106-I107-I108</f>
        <v>#NUM!</v>
      </c>
      <c r="J109" s="41"/>
      <c r="K109" s="41" t="e">
        <f>SUM(K90:K101)-K102-K103-K104-K105-K106-K107-K108</f>
        <v>#NUM!</v>
      </c>
      <c r="L109" s="42" t="e">
        <f>SUM($E109+$G109+$I109+$K109)</f>
        <v>#NUM!</v>
      </c>
      <c r="M109" s="18"/>
      <c r="N109" s="2"/>
    </row>
    <row r="110" spans="1:14" ht="18" customHeight="1" x14ac:dyDescent="0.2">
      <c r="B110" s="52" t="s">
        <v>29</v>
      </c>
      <c r="C110" s="52">
        <v>3</v>
      </c>
      <c r="D110" s="2">
        <f>COUNTIF(D90:D101,$C$29)</f>
        <v>0</v>
      </c>
      <c r="F110" s="2">
        <f>COUNTIF(F90:F101,$C$29)</f>
        <v>0</v>
      </c>
      <c r="H110" s="2">
        <f>COUNTIF(H90:H101,$C$29)</f>
        <v>0</v>
      </c>
      <c r="J110" s="2">
        <f>COUNTIF(J90:J101,$C$29)</f>
        <v>0</v>
      </c>
      <c r="L110" s="2"/>
      <c r="M110" s="2"/>
      <c r="N110" s="2"/>
    </row>
    <row r="111" spans="1:14" ht="18" customHeight="1" x14ac:dyDescent="0.2">
      <c r="B111" s="52" t="s">
        <v>29</v>
      </c>
      <c r="C111" s="52">
        <v>4</v>
      </c>
      <c r="D111" s="2">
        <f>COUNTIF(D90:D101,$C$30)</f>
        <v>0</v>
      </c>
      <c r="F111" s="2">
        <f>COUNTIF(F90:F101,$C$30)</f>
        <v>0</v>
      </c>
      <c r="H111" s="2">
        <f>COUNTIF(H90:H101,$C$30)</f>
        <v>0</v>
      </c>
      <c r="J111" s="2">
        <f>COUNTIF(J90:J101,$C$30)</f>
        <v>0</v>
      </c>
      <c r="L111" s="2" t="s">
        <v>30</v>
      </c>
      <c r="M111" s="2"/>
      <c r="N111" s="2"/>
    </row>
    <row r="112" spans="1:14" ht="18" customHeight="1" thickBot="1" x14ac:dyDescent="0.25">
      <c r="B112" s="52" t="s">
        <v>29</v>
      </c>
      <c r="C112" s="52">
        <v>5</v>
      </c>
      <c r="D112" s="2">
        <f>COUNTIF(D90:D101,$C$31)</f>
        <v>0</v>
      </c>
      <c r="F112" s="2">
        <f>COUNTIF(F90:F101,$C$31)</f>
        <v>0</v>
      </c>
      <c r="H112" s="2">
        <f>COUNTIF(H90:H101,$C$31)</f>
        <v>0</v>
      </c>
      <c r="J112" s="2">
        <f>COUNTIF(J90:J101,$C$31)</f>
        <v>0</v>
      </c>
      <c r="L112" s="2" t="s">
        <v>31</v>
      </c>
      <c r="M112" s="2"/>
      <c r="N112" s="2"/>
    </row>
    <row r="113" spans="1:14" ht="18" customHeight="1" x14ac:dyDescent="0.25">
      <c r="A113" s="68" t="s">
        <v>16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70"/>
      <c r="M113" s="4"/>
      <c r="N113" s="2"/>
    </row>
    <row r="114" spans="1:14" ht="18" customHeight="1" thickBot="1" x14ac:dyDescent="0.3">
      <c r="A114" s="71" t="s">
        <v>27</v>
      </c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3"/>
      <c r="M114" s="4"/>
      <c r="N114" s="2"/>
    </row>
    <row r="115" spans="1:14" ht="18" customHeight="1" x14ac:dyDescent="0.25">
      <c r="A115" s="74" t="s">
        <v>5</v>
      </c>
      <c r="B115" s="76" t="s">
        <v>6</v>
      </c>
      <c r="C115" s="78" t="s">
        <v>7</v>
      </c>
      <c r="D115" s="68" t="s">
        <v>8</v>
      </c>
      <c r="E115" s="70"/>
      <c r="F115" s="68" t="s">
        <v>9</v>
      </c>
      <c r="G115" s="70"/>
      <c r="H115" s="68" t="s">
        <v>10</v>
      </c>
      <c r="I115" s="70"/>
      <c r="J115" s="68" t="s">
        <v>11</v>
      </c>
      <c r="K115" s="70"/>
      <c r="L115" s="6" t="s">
        <v>12</v>
      </c>
      <c r="M115" s="4"/>
      <c r="N115" s="2"/>
    </row>
    <row r="116" spans="1:14" ht="18" customHeight="1" x14ac:dyDescent="0.25">
      <c r="A116" s="90"/>
      <c r="B116" s="91"/>
      <c r="C116" s="92"/>
      <c r="D116" s="7" t="s">
        <v>14</v>
      </c>
      <c r="E116" s="8" t="s">
        <v>15</v>
      </c>
      <c r="F116" s="7" t="s">
        <v>14</v>
      </c>
      <c r="G116" s="8" t="s">
        <v>15</v>
      </c>
      <c r="H116" s="7" t="s">
        <v>14</v>
      </c>
      <c r="I116" s="8" t="s">
        <v>15</v>
      </c>
      <c r="J116" s="7" t="s">
        <v>14</v>
      </c>
      <c r="K116" s="8" t="s">
        <v>15</v>
      </c>
      <c r="L116" s="9"/>
      <c r="M116" s="4"/>
      <c r="N116" s="2"/>
    </row>
    <row r="117" spans="1:14" ht="18" customHeight="1" x14ac:dyDescent="0.2">
      <c r="A117" s="44"/>
      <c r="B117" s="44"/>
      <c r="C117" s="45"/>
      <c r="D117" s="46"/>
      <c r="E117" s="47"/>
      <c r="F117" s="48"/>
      <c r="G117" s="47"/>
      <c r="H117" s="48"/>
      <c r="I117" s="47"/>
      <c r="J117" s="48"/>
      <c r="K117" s="47"/>
      <c r="L117" s="33">
        <f t="shared" ref="L117:L128" si="19">SUM($E117+$G117+$I117+$K117)</f>
        <v>0</v>
      </c>
      <c r="M117" s="18"/>
      <c r="N117" s="2"/>
    </row>
    <row r="118" spans="1:14" ht="18" customHeight="1" x14ac:dyDescent="0.2">
      <c r="A118" s="44"/>
      <c r="B118" s="44"/>
      <c r="C118" s="45"/>
      <c r="D118" s="46"/>
      <c r="E118" s="47"/>
      <c r="F118" s="48"/>
      <c r="G118" s="47"/>
      <c r="H118" s="48"/>
      <c r="I118" s="47"/>
      <c r="J118" s="48"/>
      <c r="K118" s="47"/>
      <c r="L118" s="33">
        <f t="shared" si="19"/>
        <v>0</v>
      </c>
      <c r="M118" s="18"/>
      <c r="N118" s="2"/>
    </row>
    <row r="119" spans="1:14" ht="18" customHeight="1" x14ac:dyDescent="0.2">
      <c r="A119" s="44"/>
      <c r="B119" s="44"/>
      <c r="C119" s="45"/>
      <c r="D119" s="46"/>
      <c r="E119" s="47"/>
      <c r="F119" s="48"/>
      <c r="G119" s="47"/>
      <c r="H119" s="48"/>
      <c r="I119" s="47"/>
      <c r="J119" s="48"/>
      <c r="K119" s="47"/>
      <c r="L119" s="33">
        <f t="shared" si="19"/>
        <v>0</v>
      </c>
      <c r="M119" s="18"/>
      <c r="N119" s="2"/>
    </row>
    <row r="120" spans="1:14" ht="18" customHeight="1" x14ac:dyDescent="0.2">
      <c r="A120" s="44"/>
      <c r="B120" s="44"/>
      <c r="C120" s="49"/>
      <c r="D120" s="46"/>
      <c r="E120" s="47"/>
      <c r="F120" s="48"/>
      <c r="G120" s="47"/>
      <c r="H120" s="48"/>
      <c r="I120" s="47"/>
      <c r="J120" s="48"/>
      <c r="K120" s="47"/>
      <c r="L120" s="33">
        <f t="shared" si="19"/>
        <v>0</v>
      </c>
      <c r="M120" s="18"/>
      <c r="N120" s="2"/>
    </row>
    <row r="121" spans="1:14" ht="18" customHeight="1" x14ac:dyDescent="0.2">
      <c r="A121" s="44"/>
      <c r="B121" s="44"/>
      <c r="C121" s="50"/>
      <c r="D121" s="46"/>
      <c r="E121" s="47"/>
      <c r="F121" s="48"/>
      <c r="G121" s="47"/>
      <c r="H121" s="48"/>
      <c r="I121" s="47"/>
      <c r="J121" s="48"/>
      <c r="K121" s="47"/>
      <c r="L121" s="33">
        <f t="shared" si="19"/>
        <v>0</v>
      </c>
      <c r="M121" s="18"/>
      <c r="N121" s="2"/>
    </row>
    <row r="122" spans="1:14" ht="18" customHeight="1" x14ac:dyDescent="0.2">
      <c r="A122" s="44"/>
      <c r="B122" s="44"/>
      <c r="C122" s="45"/>
      <c r="D122" s="46"/>
      <c r="E122" s="47"/>
      <c r="F122" s="48"/>
      <c r="G122" s="47"/>
      <c r="H122" s="48"/>
      <c r="I122" s="47"/>
      <c r="J122" s="48"/>
      <c r="K122" s="47"/>
      <c r="L122" s="33">
        <f t="shared" si="19"/>
        <v>0</v>
      </c>
      <c r="M122" s="18"/>
      <c r="N122" s="2"/>
    </row>
    <row r="123" spans="1:14" ht="18" customHeight="1" x14ac:dyDescent="0.2">
      <c r="A123" s="44"/>
      <c r="B123" s="44"/>
      <c r="C123" s="50"/>
      <c r="D123" s="46"/>
      <c r="E123" s="47"/>
      <c r="F123" s="48"/>
      <c r="G123" s="47"/>
      <c r="H123" s="48"/>
      <c r="I123" s="47"/>
      <c r="J123" s="48"/>
      <c r="K123" s="47"/>
      <c r="L123" s="33">
        <f t="shared" si="19"/>
        <v>0</v>
      </c>
      <c r="M123" s="18"/>
      <c r="N123" s="2"/>
    </row>
    <row r="124" spans="1:14" ht="18" customHeight="1" x14ac:dyDescent="0.2">
      <c r="A124" s="44"/>
      <c r="B124" s="44"/>
      <c r="C124" s="45"/>
      <c r="D124" s="46"/>
      <c r="E124" s="47"/>
      <c r="F124" s="48"/>
      <c r="G124" s="47"/>
      <c r="H124" s="48"/>
      <c r="I124" s="47"/>
      <c r="J124" s="48"/>
      <c r="K124" s="47"/>
      <c r="L124" s="33">
        <f t="shared" si="19"/>
        <v>0</v>
      </c>
      <c r="M124" s="18"/>
      <c r="N124" s="2"/>
    </row>
    <row r="125" spans="1:14" ht="18" customHeight="1" x14ac:dyDescent="0.2">
      <c r="A125" s="44"/>
      <c r="B125" s="44"/>
      <c r="C125" s="45"/>
      <c r="D125" s="46"/>
      <c r="E125" s="47"/>
      <c r="F125" s="48"/>
      <c r="G125" s="47"/>
      <c r="H125" s="48"/>
      <c r="I125" s="47"/>
      <c r="J125" s="48"/>
      <c r="K125" s="47"/>
      <c r="L125" s="33">
        <f t="shared" si="19"/>
        <v>0</v>
      </c>
      <c r="M125" s="18"/>
      <c r="N125" s="2"/>
    </row>
    <row r="126" spans="1:14" ht="18" customHeight="1" x14ac:dyDescent="0.2">
      <c r="A126" s="44"/>
      <c r="B126" s="44"/>
      <c r="C126" s="45"/>
      <c r="D126" s="46"/>
      <c r="E126" s="47"/>
      <c r="F126" s="48"/>
      <c r="G126" s="47"/>
      <c r="H126" s="48"/>
      <c r="I126" s="47"/>
      <c r="J126" s="48"/>
      <c r="K126" s="47"/>
      <c r="L126" s="33">
        <f t="shared" si="19"/>
        <v>0</v>
      </c>
      <c r="M126" s="18"/>
      <c r="N126" s="2"/>
    </row>
    <row r="127" spans="1:14" ht="18" customHeight="1" x14ac:dyDescent="0.2">
      <c r="A127" s="44"/>
      <c r="B127" s="44"/>
      <c r="C127" s="51"/>
      <c r="D127" s="46"/>
      <c r="E127" s="47"/>
      <c r="F127" s="48"/>
      <c r="G127" s="47"/>
      <c r="H127" s="48"/>
      <c r="I127" s="47"/>
      <c r="J127" s="48"/>
      <c r="K127" s="47"/>
      <c r="L127" s="33">
        <f t="shared" si="19"/>
        <v>0</v>
      </c>
      <c r="M127" s="18"/>
      <c r="N127" s="2"/>
    </row>
    <row r="128" spans="1:14" ht="18" customHeight="1" x14ac:dyDescent="0.2">
      <c r="A128" s="44"/>
      <c r="B128" s="44"/>
      <c r="C128" s="51"/>
      <c r="D128" s="46"/>
      <c r="E128" s="47"/>
      <c r="F128" s="48"/>
      <c r="G128" s="47"/>
      <c r="H128" s="48"/>
      <c r="I128" s="47"/>
      <c r="J128" s="48"/>
      <c r="K128" s="47"/>
      <c r="L128" s="33">
        <f t="shared" si="19"/>
        <v>0</v>
      </c>
      <c r="M128" s="18"/>
      <c r="N128" s="2"/>
    </row>
    <row r="129" spans="1:14" ht="18" customHeight="1" x14ac:dyDescent="0.2">
      <c r="A129" s="87" t="s">
        <v>18</v>
      </c>
      <c r="B129" s="81"/>
      <c r="C129" s="88"/>
      <c r="D129" s="31"/>
      <c r="E129" s="32" t="e">
        <f>SMALL(E117:E128,1)</f>
        <v>#NUM!</v>
      </c>
      <c r="F129" s="32"/>
      <c r="G129" s="32" t="e">
        <f>SMALL(G117:G128,1)</f>
        <v>#NUM!</v>
      </c>
      <c r="H129" s="32"/>
      <c r="I129" s="32" t="e">
        <f>SMALL(I117:I128,1)</f>
        <v>#NUM!</v>
      </c>
      <c r="J129" s="32"/>
      <c r="K129" s="32" t="e">
        <f>SMALL(K117:K128,1)</f>
        <v>#NUM!</v>
      </c>
      <c r="L129" s="33"/>
      <c r="M129" s="18"/>
      <c r="N129" s="2"/>
    </row>
    <row r="130" spans="1:14" ht="18" customHeight="1" x14ac:dyDescent="0.2">
      <c r="A130" s="87" t="s">
        <v>18</v>
      </c>
      <c r="B130" s="81"/>
      <c r="C130" s="88"/>
      <c r="D130" s="31"/>
      <c r="E130" s="32" t="e">
        <f>SMALL(E117:E128,2)</f>
        <v>#NUM!</v>
      </c>
      <c r="F130" s="32"/>
      <c r="G130" s="32" t="e">
        <f>SMALL(G117:G128,2)</f>
        <v>#NUM!</v>
      </c>
      <c r="H130" s="32"/>
      <c r="I130" s="32" t="e">
        <f>SMALL(I117:I128,2)</f>
        <v>#NUM!</v>
      </c>
      <c r="J130" s="32"/>
      <c r="K130" s="32" t="e">
        <f>SMALL(K117:K128,2)</f>
        <v>#NUM!</v>
      </c>
      <c r="L130" s="34"/>
      <c r="M130" s="35"/>
      <c r="N130" s="2"/>
    </row>
    <row r="131" spans="1:14" ht="18" customHeight="1" x14ac:dyDescent="0.2">
      <c r="A131" s="87" t="s">
        <v>18</v>
      </c>
      <c r="B131" s="81"/>
      <c r="C131" s="88"/>
      <c r="D131" s="31"/>
      <c r="E131" s="32" t="e">
        <f>SMALL(E117:E128,3)</f>
        <v>#NUM!</v>
      </c>
      <c r="F131" s="32"/>
      <c r="G131" s="32" t="e">
        <f>SMALL(G117:G128,3)</f>
        <v>#NUM!</v>
      </c>
      <c r="H131" s="32"/>
      <c r="I131" s="32" t="e">
        <f>SMALL(I117:I128,3)</f>
        <v>#NUM!</v>
      </c>
      <c r="J131" s="32"/>
      <c r="K131" s="32" t="e">
        <f>SMALL(K117:K128,3)</f>
        <v>#NUM!</v>
      </c>
      <c r="L131" s="34"/>
      <c r="M131" s="35"/>
      <c r="N131" s="2"/>
    </row>
    <row r="132" spans="1:14" ht="18" customHeight="1" x14ac:dyDescent="0.2">
      <c r="A132" s="87" t="s">
        <v>18</v>
      </c>
      <c r="B132" s="81"/>
      <c r="C132" s="88"/>
      <c r="D132" s="31"/>
      <c r="E132" s="32" t="e">
        <f>SMALL(E117:E128,4)</f>
        <v>#NUM!</v>
      </c>
      <c r="F132" s="32"/>
      <c r="G132" s="32" t="e">
        <f>SMALL(G117:G128,4)</f>
        <v>#NUM!</v>
      </c>
      <c r="H132" s="32"/>
      <c r="I132" s="32" t="e">
        <f>SMALL(I117:I128,4)</f>
        <v>#NUM!</v>
      </c>
      <c r="J132" s="32"/>
      <c r="K132" s="32" t="e">
        <f>SMALL(K117:K128,4)</f>
        <v>#NUM!</v>
      </c>
      <c r="L132" s="34"/>
      <c r="M132" s="35"/>
      <c r="N132" s="2"/>
    </row>
    <row r="133" spans="1:14" ht="18" customHeight="1" x14ac:dyDescent="0.2">
      <c r="A133" s="87" t="s">
        <v>18</v>
      </c>
      <c r="B133" s="81"/>
      <c r="C133" s="88"/>
      <c r="D133" s="37"/>
      <c r="E133" s="32" t="e">
        <f>SMALL(E117:E128,5)</f>
        <v>#NUM!</v>
      </c>
      <c r="F133" s="38"/>
      <c r="G133" s="38" t="e">
        <f>SMALL(G117:G128,5)</f>
        <v>#NUM!</v>
      </c>
      <c r="H133" s="38"/>
      <c r="I133" s="32" t="e">
        <f>SMALL(I117:I128,5)</f>
        <v>#NUM!</v>
      </c>
      <c r="J133" s="38"/>
      <c r="K133" s="38" t="e">
        <f>SMALL(K117:K128,5)</f>
        <v>#NUM!</v>
      </c>
      <c r="L133" s="39"/>
      <c r="M133" s="35"/>
      <c r="N133" s="2"/>
    </row>
    <row r="134" spans="1:14" ht="18" customHeight="1" x14ac:dyDescent="0.2">
      <c r="A134" s="87" t="s">
        <v>18</v>
      </c>
      <c r="B134" s="81"/>
      <c r="C134" s="88"/>
      <c r="D134" s="37"/>
      <c r="E134" s="32" t="e">
        <f>SMALL(E117:E128,6)</f>
        <v>#NUM!</v>
      </c>
      <c r="F134" s="38"/>
      <c r="G134" s="38" t="e">
        <f>SMALL(G117:G128,6)</f>
        <v>#NUM!</v>
      </c>
      <c r="H134" s="38"/>
      <c r="I134" s="38" t="e">
        <f>SMALL(I117:I128,6)</f>
        <v>#NUM!</v>
      </c>
      <c r="J134" s="38"/>
      <c r="K134" s="38" t="e">
        <f>SMALL(K117:K128,6)</f>
        <v>#NUM!</v>
      </c>
      <c r="L134" s="39"/>
      <c r="M134" s="35"/>
      <c r="N134" s="2"/>
    </row>
    <row r="135" spans="1:14" ht="18" customHeight="1" x14ac:dyDescent="0.2">
      <c r="A135" s="87" t="s">
        <v>18</v>
      </c>
      <c r="B135" s="81"/>
      <c r="C135" s="88"/>
      <c r="D135" s="37"/>
      <c r="E135" s="38" t="e">
        <f>SMALL(E117:E128,7)</f>
        <v>#NUM!</v>
      </c>
      <c r="F135" s="38"/>
      <c r="G135" s="38" t="e">
        <f>SMALL(G117:G128,7)</f>
        <v>#NUM!</v>
      </c>
      <c r="H135" s="38"/>
      <c r="I135" s="38" t="e">
        <f>SMALL(I117:I128,7)</f>
        <v>#NUM!</v>
      </c>
      <c r="J135" s="38"/>
      <c r="K135" s="38" t="e">
        <f>SMALL(K117:K128,7)</f>
        <v>#NUM!</v>
      </c>
      <c r="L135" s="39"/>
      <c r="M135" s="35"/>
      <c r="N135" s="2"/>
    </row>
    <row r="136" spans="1:14" ht="18" customHeight="1" thickBot="1" x14ac:dyDescent="0.3">
      <c r="A136" s="89" t="s">
        <v>19</v>
      </c>
      <c r="B136" s="72"/>
      <c r="C136" s="73"/>
      <c r="D136" s="40"/>
      <c r="E136" s="41" t="e">
        <f>SUM(E117:E128)-E129-E130-E131-E132-E133-E134-E135</f>
        <v>#NUM!</v>
      </c>
      <c r="F136" s="41"/>
      <c r="G136" s="41" t="e">
        <f>SUM(G117:G128)-G129-G130-G131-G132-G133-G134-G135</f>
        <v>#NUM!</v>
      </c>
      <c r="H136" s="41"/>
      <c r="I136" s="41" t="e">
        <f>SUM(I117:I128)-I129-I130-I131-I132-I133-I134-I135</f>
        <v>#NUM!</v>
      </c>
      <c r="J136" s="41"/>
      <c r="K136" s="41" t="e">
        <f>SUM(K117:K128)-K129-K130-K131-K132-K133-K134-K135</f>
        <v>#NUM!</v>
      </c>
      <c r="L136" s="42" t="e">
        <f>SUM($E136+$G136+$I136+$K136)</f>
        <v>#NUM!</v>
      </c>
      <c r="M136" s="18"/>
      <c r="N136" s="2"/>
    </row>
    <row r="137" spans="1:14" ht="18" customHeight="1" x14ac:dyDescent="0.2">
      <c r="B137" s="52" t="s">
        <v>29</v>
      </c>
      <c r="C137" s="52">
        <v>3</v>
      </c>
      <c r="D137" s="2">
        <f>COUNTIF(D117:D128,$C$29)</f>
        <v>0</v>
      </c>
      <c r="F137" s="2">
        <f>COUNTIF(F117:F128,$C$29)</f>
        <v>0</v>
      </c>
      <c r="H137" s="2">
        <f>COUNTIF(H117:H128,$C$29)</f>
        <v>0</v>
      </c>
      <c r="J137" s="2">
        <f>COUNTIF(J117:J128,$C$29)</f>
        <v>0</v>
      </c>
      <c r="L137" s="2"/>
      <c r="M137" s="2"/>
      <c r="N137" s="2"/>
    </row>
    <row r="138" spans="1:14" ht="18" customHeight="1" x14ac:dyDescent="0.2">
      <c r="B138" s="52" t="s">
        <v>29</v>
      </c>
      <c r="C138" s="52">
        <v>4</v>
      </c>
      <c r="D138" s="2">
        <f>COUNTIF(D117:D128,$C$30)</f>
        <v>0</v>
      </c>
      <c r="F138" s="2">
        <f>COUNTIF(F117:F128,$C$30)</f>
        <v>0</v>
      </c>
      <c r="H138" s="2">
        <f>COUNTIF(H117:H128,$C$30)</f>
        <v>0</v>
      </c>
      <c r="J138" s="2">
        <f>COUNTIF(J117:J128,$C$30)</f>
        <v>0</v>
      </c>
      <c r="L138" s="2" t="s">
        <v>30</v>
      </c>
      <c r="M138" s="2"/>
      <c r="N138" s="2"/>
    </row>
    <row r="139" spans="1:14" ht="18" customHeight="1" thickBot="1" x14ac:dyDescent="0.25">
      <c r="B139" s="52" t="s">
        <v>29</v>
      </c>
      <c r="C139" s="52">
        <v>5</v>
      </c>
      <c r="D139" s="2">
        <f>COUNTIF(D117:D128,$C$31)</f>
        <v>0</v>
      </c>
      <c r="F139" s="2">
        <f>COUNTIF(F117:F128,$C$31)</f>
        <v>0</v>
      </c>
      <c r="H139" s="2">
        <f>COUNTIF(H117:H128,$C$31)</f>
        <v>0</v>
      </c>
      <c r="J139" s="2">
        <f>COUNTIF(J117:J128,$C$31)</f>
        <v>0</v>
      </c>
      <c r="L139" s="2" t="s">
        <v>31</v>
      </c>
      <c r="M139" s="2"/>
      <c r="N139" s="2"/>
    </row>
    <row r="140" spans="1:14" ht="18" customHeight="1" x14ac:dyDescent="0.25">
      <c r="A140" s="68" t="s">
        <v>16</v>
      </c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70"/>
      <c r="M140" s="4"/>
      <c r="N140" s="2"/>
    </row>
    <row r="141" spans="1:14" ht="18" customHeight="1" thickBot="1" x14ac:dyDescent="0.3">
      <c r="A141" s="71" t="s">
        <v>27</v>
      </c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3"/>
      <c r="M141" s="4"/>
      <c r="N141" s="2"/>
    </row>
    <row r="142" spans="1:14" ht="18" customHeight="1" x14ac:dyDescent="0.25">
      <c r="A142" s="74" t="s">
        <v>5</v>
      </c>
      <c r="B142" s="76" t="s">
        <v>6</v>
      </c>
      <c r="C142" s="78" t="s">
        <v>7</v>
      </c>
      <c r="D142" s="68" t="s">
        <v>8</v>
      </c>
      <c r="E142" s="70"/>
      <c r="F142" s="68" t="s">
        <v>9</v>
      </c>
      <c r="G142" s="70"/>
      <c r="H142" s="68" t="s">
        <v>10</v>
      </c>
      <c r="I142" s="70"/>
      <c r="J142" s="68" t="s">
        <v>11</v>
      </c>
      <c r="K142" s="70"/>
      <c r="L142" s="6" t="s">
        <v>12</v>
      </c>
      <c r="M142" s="4"/>
      <c r="N142" s="2"/>
    </row>
    <row r="143" spans="1:14" ht="18" customHeight="1" x14ac:dyDescent="0.25">
      <c r="A143" s="90"/>
      <c r="B143" s="91"/>
      <c r="C143" s="92"/>
      <c r="D143" s="7" t="s">
        <v>14</v>
      </c>
      <c r="E143" s="8" t="s">
        <v>15</v>
      </c>
      <c r="F143" s="7" t="s">
        <v>14</v>
      </c>
      <c r="G143" s="8" t="s">
        <v>15</v>
      </c>
      <c r="H143" s="7" t="s">
        <v>14</v>
      </c>
      <c r="I143" s="8" t="s">
        <v>15</v>
      </c>
      <c r="J143" s="7" t="s">
        <v>14</v>
      </c>
      <c r="K143" s="8" t="s">
        <v>15</v>
      </c>
      <c r="L143" s="9"/>
      <c r="M143" s="4"/>
      <c r="N143" s="2"/>
    </row>
    <row r="144" spans="1:14" ht="18" customHeight="1" x14ac:dyDescent="0.2">
      <c r="A144" s="44"/>
      <c r="B144" s="44"/>
      <c r="C144" s="45"/>
      <c r="D144" s="46"/>
      <c r="E144" s="47"/>
      <c r="F144" s="48"/>
      <c r="G144" s="47"/>
      <c r="H144" s="48"/>
      <c r="I144" s="47"/>
      <c r="J144" s="48"/>
      <c r="K144" s="47"/>
      <c r="L144" s="33">
        <f t="shared" ref="L144:L155" si="20">SUM($E144+$G144+$I144+$K144)</f>
        <v>0</v>
      </c>
      <c r="M144" s="18"/>
      <c r="N144" s="2"/>
    </row>
    <row r="145" spans="1:14" ht="18" customHeight="1" x14ac:dyDescent="0.2">
      <c r="A145" s="44"/>
      <c r="B145" s="44"/>
      <c r="C145" s="45"/>
      <c r="D145" s="46"/>
      <c r="E145" s="47"/>
      <c r="F145" s="48"/>
      <c r="G145" s="47"/>
      <c r="H145" s="48"/>
      <c r="I145" s="47"/>
      <c r="J145" s="48"/>
      <c r="K145" s="47"/>
      <c r="L145" s="33">
        <f t="shared" si="20"/>
        <v>0</v>
      </c>
      <c r="M145" s="18"/>
      <c r="N145" s="2"/>
    </row>
    <row r="146" spans="1:14" ht="18" customHeight="1" x14ac:dyDescent="0.2">
      <c r="A146" s="44"/>
      <c r="B146" s="44"/>
      <c r="C146" s="45"/>
      <c r="D146" s="46"/>
      <c r="E146" s="47"/>
      <c r="F146" s="48"/>
      <c r="G146" s="47"/>
      <c r="H146" s="48"/>
      <c r="I146" s="47"/>
      <c r="J146" s="48"/>
      <c r="K146" s="47"/>
      <c r="L146" s="33">
        <f t="shared" si="20"/>
        <v>0</v>
      </c>
      <c r="M146" s="18"/>
      <c r="N146" s="2"/>
    </row>
    <row r="147" spans="1:14" ht="18" customHeight="1" x14ac:dyDescent="0.2">
      <c r="A147" s="44"/>
      <c r="B147" s="44"/>
      <c r="C147" s="49"/>
      <c r="D147" s="46"/>
      <c r="E147" s="47"/>
      <c r="F147" s="48"/>
      <c r="G147" s="47"/>
      <c r="H147" s="48"/>
      <c r="I147" s="47"/>
      <c r="J147" s="48"/>
      <c r="K147" s="47"/>
      <c r="L147" s="33">
        <f t="shared" si="20"/>
        <v>0</v>
      </c>
      <c r="M147" s="18"/>
      <c r="N147" s="2"/>
    </row>
    <row r="148" spans="1:14" ht="18" customHeight="1" x14ac:dyDescent="0.2">
      <c r="A148" s="44"/>
      <c r="B148" s="44"/>
      <c r="C148" s="50"/>
      <c r="D148" s="46"/>
      <c r="E148" s="47"/>
      <c r="F148" s="48"/>
      <c r="G148" s="47"/>
      <c r="H148" s="48"/>
      <c r="I148" s="47"/>
      <c r="J148" s="48"/>
      <c r="K148" s="47"/>
      <c r="L148" s="33">
        <f t="shared" si="20"/>
        <v>0</v>
      </c>
      <c r="M148" s="18"/>
      <c r="N148" s="2"/>
    </row>
    <row r="149" spans="1:14" ht="18" customHeight="1" x14ac:dyDescent="0.2">
      <c r="A149" s="44"/>
      <c r="B149" s="44"/>
      <c r="C149" s="45"/>
      <c r="D149" s="46"/>
      <c r="E149" s="47"/>
      <c r="F149" s="48"/>
      <c r="G149" s="47"/>
      <c r="H149" s="48"/>
      <c r="I149" s="47"/>
      <c r="J149" s="48"/>
      <c r="K149" s="47"/>
      <c r="L149" s="33">
        <f t="shared" si="20"/>
        <v>0</v>
      </c>
      <c r="M149" s="18"/>
      <c r="N149" s="2"/>
    </row>
    <row r="150" spans="1:14" ht="18" customHeight="1" x14ac:dyDescent="0.2">
      <c r="A150" s="44"/>
      <c r="B150" s="44"/>
      <c r="C150" s="50"/>
      <c r="D150" s="46"/>
      <c r="E150" s="47"/>
      <c r="F150" s="48"/>
      <c r="G150" s="47"/>
      <c r="H150" s="48"/>
      <c r="I150" s="47"/>
      <c r="J150" s="48"/>
      <c r="K150" s="47"/>
      <c r="L150" s="33">
        <f t="shared" si="20"/>
        <v>0</v>
      </c>
      <c r="M150" s="18"/>
      <c r="N150" s="2"/>
    </row>
    <row r="151" spans="1:14" ht="18" customHeight="1" x14ac:dyDescent="0.2">
      <c r="A151" s="44"/>
      <c r="B151" s="44"/>
      <c r="C151" s="45"/>
      <c r="D151" s="46"/>
      <c r="E151" s="47"/>
      <c r="F151" s="48"/>
      <c r="G151" s="47"/>
      <c r="H151" s="48"/>
      <c r="I151" s="47"/>
      <c r="J151" s="48"/>
      <c r="K151" s="47"/>
      <c r="L151" s="33">
        <f t="shared" si="20"/>
        <v>0</v>
      </c>
      <c r="M151" s="18"/>
      <c r="N151" s="2"/>
    </row>
    <row r="152" spans="1:14" ht="18" customHeight="1" x14ac:dyDescent="0.2">
      <c r="A152" s="44"/>
      <c r="B152" s="44"/>
      <c r="C152" s="45"/>
      <c r="D152" s="46"/>
      <c r="E152" s="47"/>
      <c r="F152" s="48"/>
      <c r="G152" s="47"/>
      <c r="H152" s="48"/>
      <c r="I152" s="47"/>
      <c r="J152" s="48"/>
      <c r="K152" s="47"/>
      <c r="L152" s="33">
        <f t="shared" si="20"/>
        <v>0</v>
      </c>
      <c r="M152" s="18"/>
      <c r="N152" s="2"/>
    </row>
    <row r="153" spans="1:14" ht="18" customHeight="1" x14ac:dyDescent="0.2">
      <c r="A153" s="44"/>
      <c r="B153" s="44"/>
      <c r="C153" s="45"/>
      <c r="D153" s="46"/>
      <c r="E153" s="47"/>
      <c r="F153" s="48"/>
      <c r="G153" s="47"/>
      <c r="H153" s="48"/>
      <c r="I153" s="47"/>
      <c r="J153" s="48"/>
      <c r="K153" s="47"/>
      <c r="L153" s="33">
        <f t="shared" si="20"/>
        <v>0</v>
      </c>
      <c r="M153" s="18"/>
      <c r="N153" s="2"/>
    </row>
    <row r="154" spans="1:14" ht="18" customHeight="1" x14ac:dyDescent="0.2">
      <c r="A154" s="44"/>
      <c r="B154" s="44"/>
      <c r="C154" s="51"/>
      <c r="D154" s="46"/>
      <c r="E154" s="47"/>
      <c r="F154" s="48"/>
      <c r="G154" s="47"/>
      <c r="H154" s="48"/>
      <c r="I154" s="47"/>
      <c r="J154" s="48"/>
      <c r="K154" s="47"/>
      <c r="L154" s="33">
        <f t="shared" si="20"/>
        <v>0</v>
      </c>
      <c r="M154" s="18"/>
      <c r="N154" s="2"/>
    </row>
    <row r="155" spans="1:14" ht="18" customHeight="1" x14ac:dyDescent="0.2">
      <c r="A155" s="44"/>
      <c r="B155" s="44"/>
      <c r="C155" s="51"/>
      <c r="D155" s="46"/>
      <c r="E155" s="47"/>
      <c r="F155" s="48"/>
      <c r="G155" s="47"/>
      <c r="H155" s="48"/>
      <c r="I155" s="47"/>
      <c r="J155" s="48"/>
      <c r="K155" s="47"/>
      <c r="L155" s="33">
        <f t="shared" si="20"/>
        <v>0</v>
      </c>
      <c r="M155" s="18"/>
      <c r="N155" s="2"/>
    </row>
    <row r="156" spans="1:14" ht="18" customHeight="1" x14ac:dyDescent="0.2">
      <c r="A156" s="87" t="s">
        <v>18</v>
      </c>
      <c r="B156" s="81"/>
      <c r="C156" s="88"/>
      <c r="D156" s="31"/>
      <c r="E156" s="32" t="e">
        <f>SMALL(E144:E155,1)</f>
        <v>#NUM!</v>
      </c>
      <c r="F156" s="32"/>
      <c r="G156" s="32" t="e">
        <f>SMALL(G144:G155,1)</f>
        <v>#NUM!</v>
      </c>
      <c r="H156" s="32"/>
      <c r="I156" s="32" t="e">
        <f>SMALL(I144:I155,1)</f>
        <v>#NUM!</v>
      </c>
      <c r="J156" s="32"/>
      <c r="K156" s="32" t="e">
        <f>SMALL(K144:K155,1)</f>
        <v>#NUM!</v>
      </c>
      <c r="L156" s="33"/>
      <c r="M156" s="18"/>
      <c r="N156" s="2"/>
    </row>
    <row r="157" spans="1:14" ht="18" customHeight="1" x14ac:dyDescent="0.2">
      <c r="A157" s="87" t="s">
        <v>18</v>
      </c>
      <c r="B157" s="81"/>
      <c r="C157" s="88"/>
      <c r="D157" s="31"/>
      <c r="E157" s="32" t="e">
        <f>SMALL(E144:E155,2)</f>
        <v>#NUM!</v>
      </c>
      <c r="F157" s="32"/>
      <c r="G157" s="32" t="e">
        <f>SMALL(G144:G155,2)</f>
        <v>#NUM!</v>
      </c>
      <c r="H157" s="32"/>
      <c r="I157" s="32" t="e">
        <f>SMALL(I144:I155,2)</f>
        <v>#NUM!</v>
      </c>
      <c r="J157" s="32"/>
      <c r="K157" s="32" t="e">
        <f>SMALL(K144:K155,2)</f>
        <v>#NUM!</v>
      </c>
      <c r="L157" s="34"/>
      <c r="M157" s="35"/>
      <c r="N157" s="2"/>
    </row>
    <row r="158" spans="1:14" ht="18" customHeight="1" x14ac:dyDescent="0.2">
      <c r="A158" s="87" t="s">
        <v>18</v>
      </c>
      <c r="B158" s="81"/>
      <c r="C158" s="88"/>
      <c r="D158" s="31"/>
      <c r="E158" s="32" t="e">
        <f>SMALL(E144:E155,3)</f>
        <v>#NUM!</v>
      </c>
      <c r="F158" s="32"/>
      <c r="G158" s="32" t="e">
        <f>SMALL(G144:G155,3)</f>
        <v>#NUM!</v>
      </c>
      <c r="H158" s="32"/>
      <c r="I158" s="32" t="e">
        <f>SMALL(I144:I155,3)</f>
        <v>#NUM!</v>
      </c>
      <c r="J158" s="32"/>
      <c r="K158" s="32" t="e">
        <f>SMALL(K144:K155,3)</f>
        <v>#NUM!</v>
      </c>
      <c r="L158" s="34"/>
      <c r="M158" s="35"/>
      <c r="N158" s="2"/>
    </row>
    <row r="159" spans="1:14" ht="18" customHeight="1" x14ac:dyDescent="0.2">
      <c r="A159" s="87" t="s">
        <v>18</v>
      </c>
      <c r="B159" s="81"/>
      <c r="C159" s="88"/>
      <c r="D159" s="31"/>
      <c r="E159" s="32" t="e">
        <f>SMALL(E144:E155,4)</f>
        <v>#NUM!</v>
      </c>
      <c r="F159" s="32"/>
      <c r="G159" s="32" t="e">
        <f>SMALL(G144:G155,4)</f>
        <v>#NUM!</v>
      </c>
      <c r="H159" s="32"/>
      <c r="I159" s="32" t="e">
        <f>SMALL(I144:I155,4)</f>
        <v>#NUM!</v>
      </c>
      <c r="J159" s="32"/>
      <c r="K159" s="32" t="e">
        <f>SMALL(K144:K155,4)</f>
        <v>#NUM!</v>
      </c>
      <c r="L159" s="34"/>
      <c r="M159" s="35"/>
      <c r="N159" s="2"/>
    </row>
    <row r="160" spans="1:14" ht="18" customHeight="1" x14ac:dyDescent="0.2">
      <c r="A160" s="87" t="s">
        <v>18</v>
      </c>
      <c r="B160" s="81"/>
      <c r="C160" s="88"/>
      <c r="D160" s="37"/>
      <c r="E160" s="32" t="e">
        <f>SMALL(E144:E155,5)</f>
        <v>#NUM!</v>
      </c>
      <c r="F160" s="38"/>
      <c r="G160" s="38" t="e">
        <f>SMALL(G144:G155,5)</f>
        <v>#NUM!</v>
      </c>
      <c r="H160" s="38"/>
      <c r="I160" s="32" t="e">
        <f>SMALL(I144:I155,5)</f>
        <v>#NUM!</v>
      </c>
      <c r="J160" s="38"/>
      <c r="K160" s="38" t="e">
        <f>SMALL(K144:K155,5)</f>
        <v>#NUM!</v>
      </c>
      <c r="L160" s="39"/>
      <c r="M160" s="35"/>
      <c r="N160" s="2"/>
    </row>
    <row r="161" spans="1:14" ht="18" customHeight="1" x14ac:dyDescent="0.2">
      <c r="A161" s="87" t="s">
        <v>18</v>
      </c>
      <c r="B161" s="81"/>
      <c r="C161" s="88"/>
      <c r="D161" s="37"/>
      <c r="E161" s="32" t="e">
        <f>SMALL(E144:E155,6)</f>
        <v>#NUM!</v>
      </c>
      <c r="F161" s="38"/>
      <c r="G161" s="38" t="e">
        <f>SMALL(G144:G155,6)</f>
        <v>#NUM!</v>
      </c>
      <c r="H161" s="38"/>
      <c r="I161" s="38" t="e">
        <f>SMALL(I144:I155,6)</f>
        <v>#NUM!</v>
      </c>
      <c r="J161" s="38"/>
      <c r="K161" s="38" t="e">
        <f>SMALL(K144:K155,6)</f>
        <v>#NUM!</v>
      </c>
      <c r="L161" s="39"/>
      <c r="M161" s="35"/>
      <c r="N161" s="2"/>
    </row>
    <row r="162" spans="1:14" ht="18" customHeight="1" x14ac:dyDescent="0.2">
      <c r="A162" s="87" t="s">
        <v>18</v>
      </c>
      <c r="B162" s="81"/>
      <c r="C162" s="88"/>
      <c r="D162" s="37"/>
      <c r="E162" s="38" t="e">
        <f>SMALL(E144:E155,7)</f>
        <v>#NUM!</v>
      </c>
      <c r="F162" s="38"/>
      <c r="G162" s="38" t="e">
        <f>SMALL(G144:G155,7)</f>
        <v>#NUM!</v>
      </c>
      <c r="H162" s="38"/>
      <c r="I162" s="38" t="e">
        <f>SMALL(I144:I155,7)</f>
        <v>#NUM!</v>
      </c>
      <c r="J162" s="38"/>
      <c r="K162" s="38" t="e">
        <f>SMALL(K144:K155,7)</f>
        <v>#NUM!</v>
      </c>
      <c r="L162" s="39"/>
      <c r="M162" s="35"/>
      <c r="N162" s="2"/>
    </row>
    <row r="163" spans="1:14" ht="18" customHeight="1" thickBot="1" x14ac:dyDescent="0.3">
      <c r="A163" s="89" t="s">
        <v>19</v>
      </c>
      <c r="B163" s="72"/>
      <c r="C163" s="73"/>
      <c r="D163" s="40"/>
      <c r="E163" s="41" t="e">
        <f>SUM(E144:E155)-E156-E157-E158-E159-E160-E161-E162</f>
        <v>#NUM!</v>
      </c>
      <c r="F163" s="41"/>
      <c r="G163" s="41" t="e">
        <f>SUM(G144:G155)-G156-G157-G158-G159-G160-G161-G162</f>
        <v>#NUM!</v>
      </c>
      <c r="H163" s="41"/>
      <c r="I163" s="41" t="e">
        <f>SUM(I144:I155)-I156-I157-I158-I159-I160-I161-I162</f>
        <v>#NUM!</v>
      </c>
      <c r="J163" s="41"/>
      <c r="K163" s="41" t="e">
        <f>SUM(K144:K155)-K156-K157-K158-K159-K160-K161-K162</f>
        <v>#NUM!</v>
      </c>
      <c r="L163" s="42" t="e">
        <f>SUM($E163+$G163+$I163+$K163)</f>
        <v>#NUM!</v>
      </c>
      <c r="M163" s="18"/>
      <c r="N163" s="2"/>
    </row>
    <row r="164" spans="1:14" ht="18" customHeight="1" x14ac:dyDescent="0.2">
      <c r="B164" s="52" t="s">
        <v>29</v>
      </c>
      <c r="C164" s="52">
        <v>3</v>
      </c>
      <c r="D164" s="2">
        <f>COUNTIF(D144:D155,$C$29)</f>
        <v>0</v>
      </c>
      <c r="F164" s="2">
        <f>COUNTIF(F144:F155,$C$29)</f>
        <v>0</v>
      </c>
      <c r="H164" s="2">
        <f>COUNTIF(H144:H155,$C$29)</f>
        <v>0</v>
      </c>
      <c r="J164" s="2">
        <f>COUNTIF(J144:J155,$C$29)</f>
        <v>0</v>
      </c>
      <c r="L164" s="2"/>
      <c r="M164" s="2"/>
      <c r="N164" s="2"/>
    </row>
    <row r="165" spans="1:14" ht="18" customHeight="1" x14ac:dyDescent="0.2">
      <c r="B165" s="52" t="s">
        <v>29</v>
      </c>
      <c r="C165" s="52">
        <v>4</v>
      </c>
      <c r="D165" s="2">
        <f>COUNTIF(D144:D155,$C$30)</f>
        <v>0</v>
      </c>
      <c r="F165" s="2">
        <f>COUNTIF(F144:F155,$C$30)</f>
        <v>0</v>
      </c>
      <c r="H165" s="2">
        <f>COUNTIF(H144:H155,$C$30)</f>
        <v>0</v>
      </c>
      <c r="J165" s="2">
        <f>COUNTIF(J144:J155,$C$30)</f>
        <v>0</v>
      </c>
      <c r="L165" s="2" t="s">
        <v>30</v>
      </c>
      <c r="M165" s="2"/>
      <c r="N165" s="2"/>
    </row>
    <row r="166" spans="1:14" ht="18" customHeight="1" thickBot="1" x14ac:dyDescent="0.25">
      <c r="B166" s="52" t="s">
        <v>29</v>
      </c>
      <c r="C166" s="52">
        <v>5</v>
      </c>
      <c r="D166" s="2">
        <f>COUNTIF(D144:D155,$C$31)</f>
        <v>0</v>
      </c>
      <c r="F166" s="2">
        <f>COUNTIF(F144:F155,$C$31)</f>
        <v>0</v>
      </c>
      <c r="H166" s="2">
        <f>COUNTIF(H144:H155,$C$31)</f>
        <v>0</v>
      </c>
      <c r="J166" s="2">
        <f>COUNTIF(J144:J155,$C$31)</f>
        <v>0</v>
      </c>
      <c r="L166" s="2" t="s">
        <v>31</v>
      </c>
      <c r="M166" s="2"/>
      <c r="N166" s="2"/>
    </row>
    <row r="167" spans="1:14" ht="18" customHeight="1" x14ac:dyDescent="0.25">
      <c r="A167" s="68" t="s">
        <v>16</v>
      </c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70"/>
      <c r="M167" s="4"/>
      <c r="N167" s="2"/>
    </row>
    <row r="168" spans="1:14" ht="18" customHeight="1" thickBot="1" x14ac:dyDescent="0.3">
      <c r="A168" s="71" t="s">
        <v>27</v>
      </c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3"/>
      <c r="M168" s="4"/>
      <c r="N168" s="2"/>
    </row>
    <row r="169" spans="1:14" ht="18" customHeight="1" x14ac:dyDescent="0.25">
      <c r="A169" s="74" t="s">
        <v>5</v>
      </c>
      <c r="B169" s="76" t="s">
        <v>6</v>
      </c>
      <c r="C169" s="78" t="s">
        <v>7</v>
      </c>
      <c r="D169" s="68" t="s">
        <v>8</v>
      </c>
      <c r="E169" s="70"/>
      <c r="F169" s="68" t="s">
        <v>9</v>
      </c>
      <c r="G169" s="70"/>
      <c r="H169" s="68" t="s">
        <v>10</v>
      </c>
      <c r="I169" s="70"/>
      <c r="J169" s="68" t="s">
        <v>11</v>
      </c>
      <c r="K169" s="70"/>
      <c r="L169" s="6" t="s">
        <v>12</v>
      </c>
      <c r="M169" s="4"/>
      <c r="N169" s="2"/>
    </row>
    <row r="170" spans="1:14" ht="18" customHeight="1" x14ac:dyDescent="0.25">
      <c r="A170" s="90"/>
      <c r="B170" s="91"/>
      <c r="C170" s="92"/>
      <c r="D170" s="7" t="s">
        <v>14</v>
      </c>
      <c r="E170" s="8" t="s">
        <v>15</v>
      </c>
      <c r="F170" s="7" t="s">
        <v>14</v>
      </c>
      <c r="G170" s="8" t="s">
        <v>15</v>
      </c>
      <c r="H170" s="7" t="s">
        <v>14</v>
      </c>
      <c r="I170" s="8" t="s">
        <v>15</v>
      </c>
      <c r="J170" s="7" t="s">
        <v>14</v>
      </c>
      <c r="K170" s="8" t="s">
        <v>15</v>
      </c>
      <c r="L170" s="9"/>
      <c r="M170" s="4"/>
      <c r="N170" s="2"/>
    </row>
    <row r="171" spans="1:14" ht="18" customHeight="1" x14ac:dyDescent="0.2">
      <c r="A171" s="44"/>
      <c r="B171" s="44"/>
      <c r="C171" s="45"/>
      <c r="D171" s="46"/>
      <c r="E171" s="47"/>
      <c r="F171" s="48"/>
      <c r="G171" s="47"/>
      <c r="H171" s="48"/>
      <c r="I171" s="47"/>
      <c r="J171" s="48"/>
      <c r="K171" s="47"/>
      <c r="L171" s="33">
        <f t="shared" ref="L171:L182" si="21">SUM($E171+$G171+$I171+$K171)</f>
        <v>0</v>
      </c>
      <c r="M171" s="18"/>
      <c r="N171" s="2"/>
    </row>
    <row r="172" spans="1:14" ht="18" customHeight="1" x14ac:dyDescent="0.2">
      <c r="A172" s="44"/>
      <c r="B172" s="44"/>
      <c r="C172" s="45"/>
      <c r="D172" s="46"/>
      <c r="E172" s="47"/>
      <c r="F172" s="48"/>
      <c r="G172" s="47"/>
      <c r="H172" s="48"/>
      <c r="I172" s="47"/>
      <c r="J172" s="48"/>
      <c r="K172" s="47"/>
      <c r="L172" s="33">
        <f t="shared" si="21"/>
        <v>0</v>
      </c>
      <c r="M172" s="18"/>
      <c r="N172" s="2"/>
    </row>
    <row r="173" spans="1:14" ht="18" customHeight="1" x14ac:dyDescent="0.2">
      <c r="A173" s="44"/>
      <c r="B173" s="44"/>
      <c r="C173" s="45"/>
      <c r="D173" s="46"/>
      <c r="E173" s="47"/>
      <c r="F173" s="48"/>
      <c r="G173" s="47"/>
      <c r="H173" s="48"/>
      <c r="I173" s="47"/>
      <c r="J173" s="48"/>
      <c r="K173" s="47"/>
      <c r="L173" s="33">
        <f t="shared" si="21"/>
        <v>0</v>
      </c>
      <c r="M173" s="18"/>
      <c r="N173" s="2"/>
    </row>
    <row r="174" spans="1:14" ht="18" customHeight="1" x14ac:dyDescent="0.2">
      <c r="A174" s="44"/>
      <c r="B174" s="44"/>
      <c r="C174" s="49"/>
      <c r="D174" s="46"/>
      <c r="E174" s="47"/>
      <c r="F174" s="48"/>
      <c r="G174" s="47"/>
      <c r="H174" s="48"/>
      <c r="I174" s="47"/>
      <c r="J174" s="48"/>
      <c r="K174" s="47"/>
      <c r="L174" s="33">
        <f t="shared" si="21"/>
        <v>0</v>
      </c>
      <c r="M174" s="18"/>
      <c r="N174" s="2"/>
    </row>
    <row r="175" spans="1:14" ht="18" customHeight="1" x14ac:dyDescent="0.2">
      <c r="A175" s="44"/>
      <c r="B175" s="44"/>
      <c r="C175" s="50"/>
      <c r="D175" s="46"/>
      <c r="E175" s="47"/>
      <c r="F175" s="48"/>
      <c r="G175" s="47"/>
      <c r="H175" s="48"/>
      <c r="I175" s="47"/>
      <c r="J175" s="48"/>
      <c r="K175" s="47"/>
      <c r="L175" s="33">
        <f t="shared" si="21"/>
        <v>0</v>
      </c>
      <c r="M175" s="18"/>
      <c r="N175" s="2"/>
    </row>
    <row r="176" spans="1:14" ht="18" customHeight="1" x14ac:dyDescent="0.2">
      <c r="A176" s="44"/>
      <c r="B176" s="44"/>
      <c r="C176" s="45"/>
      <c r="D176" s="46"/>
      <c r="E176" s="47"/>
      <c r="F176" s="48"/>
      <c r="G176" s="47"/>
      <c r="H176" s="48"/>
      <c r="I176" s="47"/>
      <c r="J176" s="48"/>
      <c r="K176" s="47"/>
      <c r="L176" s="33">
        <f t="shared" si="21"/>
        <v>0</v>
      </c>
      <c r="M176" s="18"/>
      <c r="N176" s="2"/>
    </row>
    <row r="177" spans="1:14" ht="18" customHeight="1" x14ac:dyDescent="0.2">
      <c r="A177" s="44"/>
      <c r="B177" s="44"/>
      <c r="C177" s="50"/>
      <c r="D177" s="46"/>
      <c r="E177" s="47"/>
      <c r="F177" s="48"/>
      <c r="G177" s="47"/>
      <c r="H177" s="48"/>
      <c r="I177" s="47"/>
      <c r="J177" s="48"/>
      <c r="K177" s="47"/>
      <c r="L177" s="33">
        <f t="shared" si="21"/>
        <v>0</v>
      </c>
      <c r="M177" s="18"/>
      <c r="N177" s="2"/>
    </row>
    <row r="178" spans="1:14" ht="18" customHeight="1" x14ac:dyDescent="0.2">
      <c r="A178" s="44"/>
      <c r="B178" s="44"/>
      <c r="C178" s="45"/>
      <c r="D178" s="46"/>
      <c r="E178" s="47"/>
      <c r="F178" s="48"/>
      <c r="G178" s="47"/>
      <c r="H178" s="48"/>
      <c r="I178" s="47"/>
      <c r="J178" s="48"/>
      <c r="K178" s="47"/>
      <c r="L178" s="33">
        <f t="shared" si="21"/>
        <v>0</v>
      </c>
      <c r="M178" s="18"/>
      <c r="N178" s="2"/>
    </row>
    <row r="179" spans="1:14" ht="18" customHeight="1" x14ac:dyDescent="0.2">
      <c r="A179" s="44"/>
      <c r="B179" s="44"/>
      <c r="C179" s="45"/>
      <c r="D179" s="46"/>
      <c r="E179" s="47"/>
      <c r="F179" s="48"/>
      <c r="G179" s="47"/>
      <c r="H179" s="48"/>
      <c r="I179" s="47"/>
      <c r="J179" s="48"/>
      <c r="K179" s="47"/>
      <c r="L179" s="33">
        <f t="shared" si="21"/>
        <v>0</v>
      </c>
      <c r="M179" s="18"/>
      <c r="N179" s="2"/>
    </row>
    <row r="180" spans="1:14" ht="18" customHeight="1" x14ac:dyDescent="0.2">
      <c r="A180" s="44"/>
      <c r="B180" s="44"/>
      <c r="C180" s="45"/>
      <c r="D180" s="46"/>
      <c r="E180" s="47"/>
      <c r="F180" s="48"/>
      <c r="G180" s="47"/>
      <c r="H180" s="48"/>
      <c r="I180" s="47"/>
      <c r="J180" s="48"/>
      <c r="K180" s="47"/>
      <c r="L180" s="33">
        <f t="shared" si="21"/>
        <v>0</v>
      </c>
      <c r="M180" s="18"/>
      <c r="N180" s="2"/>
    </row>
    <row r="181" spans="1:14" ht="18" customHeight="1" x14ac:dyDescent="0.2">
      <c r="A181" s="44"/>
      <c r="B181" s="44"/>
      <c r="C181" s="51"/>
      <c r="D181" s="46"/>
      <c r="E181" s="47"/>
      <c r="F181" s="48"/>
      <c r="G181" s="47"/>
      <c r="H181" s="48"/>
      <c r="I181" s="47"/>
      <c r="J181" s="48"/>
      <c r="K181" s="47"/>
      <c r="L181" s="33">
        <f t="shared" si="21"/>
        <v>0</v>
      </c>
      <c r="M181" s="18"/>
      <c r="N181" s="2"/>
    </row>
    <row r="182" spans="1:14" ht="18" customHeight="1" x14ac:dyDescent="0.2">
      <c r="A182" s="44"/>
      <c r="B182" s="44"/>
      <c r="C182" s="51"/>
      <c r="D182" s="46"/>
      <c r="E182" s="47"/>
      <c r="F182" s="48"/>
      <c r="G182" s="47"/>
      <c r="H182" s="48"/>
      <c r="I182" s="47"/>
      <c r="J182" s="48"/>
      <c r="K182" s="47"/>
      <c r="L182" s="33">
        <f t="shared" si="21"/>
        <v>0</v>
      </c>
      <c r="M182" s="18"/>
      <c r="N182" s="2"/>
    </row>
    <row r="183" spans="1:14" ht="18" customHeight="1" x14ac:dyDescent="0.2">
      <c r="A183" s="87" t="s">
        <v>18</v>
      </c>
      <c r="B183" s="81"/>
      <c r="C183" s="88"/>
      <c r="D183" s="31"/>
      <c r="E183" s="32" t="e">
        <f>SMALL(E171:E182,1)</f>
        <v>#NUM!</v>
      </c>
      <c r="F183" s="32"/>
      <c r="G183" s="32" t="e">
        <f>SMALL(G171:G182,1)</f>
        <v>#NUM!</v>
      </c>
      <c r="H183" s="32"/>
      <c r="I183" s="32" t="e">
        <f>SMALL(I171:I182,1)</f>
        <v>#NUM!</v>
      </c>
      <c r="J183" s="32"/>
      <c r="K183" s="32" t="e">
        <f>SMALL(K171:K182,1)</f>
        <v>#NUM!</v>
      </c>
      <c r="L183" s="33"/>
      <c r="M183" s="18"/>
      <c r="N183" s="2"/>
    </row>
    <row r="184" spans="1:14" ht="18" customHeight="1" x14ac:dyDescent="0.2">
      <c r="A184" s="87" t="s">
        <v>18</v>
      </c>
      <c r="B184" s="81"/>
      <c r="C184" s="88"/>
      <c r="D184" s="31"/>
      <c r="E184" s="32" t="e">
        <f>SMALL(E171:E182,2)</f>
        <v>#NUM!</v>
      </c>
      <c r="F184" s="32"/>
      <c r="G184" s="32" t="e">
        <f>SMALL(G171:G182,2)</f>
        <v>#NUM!</v>
      </c>
      <c r="H184" s="32"/>
      <c r="I184" s="32" t="e">
        <f>SMALL(I171:I182,2)</f>
        <v>#NUM!</v>
      </c>
      <c r="J184" s="32"/>
      <c r="K184" s="32" t="e">
        <f>SMALL(K171:K182,2)</f>
        <v>#NUM!</v>
      </c>
      <c r="L184" s="34"/>
      <c r="M184" s="35"/>
      <c r="N184" s="2"/>
    </row>
    <row r="185" spans="1:14" ht="18" customHeight="1" x14ac:dyDescent="0.2">
      <c r="A185" s="87" t="s">
        <v>18</v>
      </c>
      <c r="B185" s="81"/>
      <c r="C185" s="88"/>
      <c r="D185" s="31"/>
      <c r="E185" s="32" t="e">
        <f>SMALL(E171:E182,3)</f>
        <v>#NUM!</v>
      </c>
      <c r="F185" s="32"/>
      <c r="G185" s="32" t="e">
        <f>SMALL(G171:G182,3)</f>
        <v>#NUM!</v>
      </c>
      <c r="H185" s="32"/>
      <c r="I185" s="32" t="e">
        <f>SMALL(I171:I182,3)</f>
        <v>#NUM!</v>
      </c>
      <c r="J185" s="32"/>
      <c r="K185" s="32" t="e">
        <f>SMALL(K171:K182,3)</f>
        <v>#NUM!</v>
      </c>
      <c r="L185" s="34"/>
      <c r="M185" s="35"/>
      <c r="N185" s="2"/>
    </row>
    <row r="186" spans="1:14" ht="18" customHeight="1" x14ac:dyDescent="0.2">
      <c r="A186" s="87" t="s">
        <v>18</v>
      </c>
      <c r="B186" s="81"/>
      <c r="C186" s="88"/>
      <c r="D186" s="31"/>
      <c r="E186" s="32" t="e">
        <f>SMALL(E171:E182,4)</f>
        <v>#NUM!</v>
      </c>
      <c r="F186" s="32"/>
      <c r="G186" s="32" t="e">
        <f>SMALL(G171:G182,4)</f>
        <v>#NUM!</v>
      </c>
      <c r="H186" s="32"/>
      <c r="I186" s="32" t="e">
        <f>SMALL(I171:I182,4)</f>
        <v>#NUM!</v>
      </c>
      <c r="J186" s="32"/>
      <c r="K186" s="32" t="e">
        <f>SMALL(K171:K182,4)</f>
        <v>#NUM!</v>
      </c>
      <c r="L186" s="34"/>
      <c r="M186" s="35"/>
      <c r="N186" s="2"/>
    </row>
    <row r="187" spans="1:14" ht="18" customHeight="1" x14ac:dyDescent="0.2">
      <c r="A187" s="87" t="s">
        <v>18</v>
      </c>
      <c r="B187" s="81"/>
      <c r="C187" s="88"/>
      <c r="D187" s="37"/>
      <c r="E187" s="32" t="e">
        <f>SMALL(E171:E182,5)</f>
        <v>#NUM!</v>
      </c>
      <c r="F187" s="38"/>
      <c r="G187" s="38" t="e">
        <f>SMALL(G171:G182,5)</f>
        <v>#NUM!</v>
      </c>
      <c r="H187" s="38"/>
      <c r="I187" s="32" t="e">
        <f>SMALL(I171:I182,5)</f>
        <v>#NUM!</v>
      </c>
      <c r="J187" s="38"/>
      <c r="K187" s="38" t="e">
        <f>SMALL(K171:K182,5)</f>
        <v>#NUM!</v>
      </c>
      <c r="L187" s="39"/>
      <c r="M187" s="35"/>
      <c r="N187" s="2"/>
    </row>
    <row r="188" spans="1:14" ht="18" customHeight="1" x14ac:dyDescent="0.2">
      <c r="A188" s="87" t="s">
        <v>18</v>
      </c>
      <c r="B188" s="81"/>
      <c r="C188" s="88"/>
      <c r="D188" s="37"/>
      <c r="E188" s="32" t="e">
        <f>SMALL(E171:E182,6)</f>
        <v>#NUM!</v>
      </c>
      <c r="F188" s="38"/>
      <c r="G188" s="38" t="e">
        <f>SMALL(G171:G182,6)</f>
        <v>#NUM!</v>
      </c>
      <c r="H188" s="38"/>
      <c r="I188" s="38" t="e">
        <f>SMALL(I171:I182,6)</f>
        <v>#NUM!</v>
      </c>
      <c r="J188" s="38"/>
      <c r="K188" s="38" t="e">
        <f>SMALL(K171:K182,6)</f>
        <v>#NUM!</v>
      </c>
      <c r="L188" s="39"/>
      <c r="M188" s="35"/>
      <c r="N188" s="2"/>
    </row>
    <row r="189" spans="1:14" ht="18" customHeight="1" x14ac:dyDescent="0.2">
      <c r="A189" s="87" t="s">
        <v>18</v>
      </c>
      <c r="B189" s="81"/>
      <c r="C189" s="88"/>
      <c r="D189" s="37"/>
      <c r="E189" s="38" t="e">
        <f>SMALL(E171:E182,7)</f>
        <v>#NUM!</v>
      </c>
      <c r="F189" s="38"/>
      <c r="G189" s="38" t="e">
        <f>SMALL(G171:G182,7)</f>
        <v>#NUM!</v>
      </c>
      <c r="H189" s="38"/>
      <c r="I189" s="38" t="e">
        <f>SMALL(I171:I182,7)</f>
        <v>#NUM!</v>
      </c>
      <c r="J189" s="38"/>
      <c r="K189" s="38" t="e">
        <f>SMALL(K171:K182,7)</f>
        <v>#NUM!</v>
      </c>
      <c r="L189" s="39"/>
      <c r="M189" s="35"/>
      <c r="N189" s="2"/>
    </row>
    <row r="190" spans="1:14" ht="18" customHeight="1" thickBot="1" x14ac:dyDescent="0.3">
      <c r="A190" s="89" t="s">
        <v>19</v>
      </c>
      <c r="B190" s="72"/>
      <c r="C190" s="73"/>
      <c r="D190" s="40"/>
      <c r="E190" s="41" t="e">
        <f>SUM(E171:E182)-E183-E184-E185-E186-E187-E188-E189</f>
        <v>#NUM!</v>
      </c>
      <c r="F190" s="41"/>
      <c r="G190" s="41" t="e">
        <f>SUM(G171:G182)-G183-G184-G185-G186-G187-G188-G189</f>
        <v>#NUM!</v>
      </c>
      <c r="H190" s="41"/>
      <c r="I190" s="41" t="e">
        <f>SUM(I171:I182)-I183-I184-I185-I186-I187-I188-I189</f>
        <v>#NUM!</v>
      </c>
      <c r="J190" s="41"/>
      <c r="K190" s="41" t="e">
        <f>SUM(K171:K182)-K183-K184-K185-K186-K187-K188-K189</f>
        <v>#NUM!</v>
      </c>
      <c r="L190" s="42" t="e">
        <f>SUM($E190+$G190+$I190+$K190)</f>
        <v>#NUM!</v>
      </c>
      <c r="M190" s="18"/>
      <c r="N190" s="2"/>
    </row>
    <row r="191" spans="1:14" ht="18" customHeight="1" x14ac:dyDescent="0.2">
      <c r="B191" s="52" t="s">
        <v>29</v>
      </c>
      <c r="C191" s="52">
        <v>3</v>
      </c>
      <c r="D191" s="2">
        <f>COUNTIF(D171:D182,$C$29)</f>
        <v>0</v>
      </c>
      <c r="F191" s="2">
        <f>COUNTIF(F171:F182,$C$29)</f>
        <v>0</v>
      </c>
      <c r="H191" s="2">
        <f>COUNTIF(H171:H182,$C$29)</f>
        <v>0</v>
      </c>
      <c r="J191" s="2">
        <f>COUNTIF(J171:J182,$C$29)</f>
        <v>0</v>
      </c>
      <c r="L191" s="2"/>
      <c r="M191" s="2"/>
      <c r="N191" s="2"/>
    </row>
    <row r="192" spans="1:14" ht="18" customHeight="1" x14ac:dyDescent="0.2">
      <c r="B192" s="52" t="s">
        <v>29</v>
      </c>
      <c r="C192" s="52">
        <v>4</v>
      </c>
      <c r="D192" s="2">
        <f>COUNTIF(D171:D182,$C$30)</f>
        <v>0</v>
      </c>
      <c r="F192" s="2">
        <f>COUNTIF(F171:F182,$C$30)</f>
        <v>0</v>
      </c>
      <c r="H192" s="2">
        <f>COUNTIF(H171:H182,$C$30)</f>
        <v>0</v>
      </c>
      <c r="J192" s="2">
        <f>COUNTIF(J171:J182,$C$30)</f>
        <v>0</v>
      </c>
      <c r="L192" s="2" t="s">
        <v>30</v>
      </c>
      <c r="M192" s="2"/>
      <c r="N192" s="2"/>
    </row>
    <row r="193" spans="1:14" ht="18" customHeight="1" thickBot="1" x14ac:dyDescent="0.25">
      <c r="B193" s="52" t="s">
        <v>29</v>
      </c>
      <c r="C193" s="52">
        <v>5</v>
      </c>
      <c r="D193" s="2">
        <f>COUNTIF(D171:D182,$C$31)</f>
        <v>0</v>
      </c>
      <c r="F193" s="2">
        <f>COUNTIF(F171:F182,$C$31)</f>
        <v>0</v>
      </c>
      <c r="H193" s="2">
        <f>COUNTIF(H171:H182,$C$31)</f>
        <v>0</v>
      </c>
      <c r="J193" s="2">
        <f>COUNTIF(J171:J182,$C$31)</f>
        <v>0</v>
      </c>
      <c r="L193" s="2" t="s">
        <v>31</v>
      </c>
      <c r="M193" s="2"/>
      <c r="N193" s="2"/>
    </row>
    <row r="194" spans="1:14" ht="18" customHeight="1" x14ac:dyDescent="0.25">
      <c r="A194" s="68" t="s">
        <v>16</v>
      </c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70"/>
      <c r="M194" s="4"/>
      <c r="N194" s="2"/>
    </row>
    <row r="195" spans="1:14" ht="18" customHeight="1" thickBot="1" x14ac:dyDescent="0.3">
      <c r="A195" s="71" t="s">
        <v>27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3"/>
      <c r="M195" s="4"/>
      <c r="N195" s="2"/>
    </row>
    <row r="196" spans="1:14" ht="18" customHeight="1" x14ac:dyDescent="0.25">
      <c r="A196" s="74" t="s">
        <v>5</v>
      </c>
      <c r="B196" s="76" t="s">
        <v>6</v>
      </c>
      <c r="C196" s="78" t="s">
        <v>7</v>
      </c>
      <c r="D196" s="68" t="s">
        <v>8</v>
      </c>
      <c r="E196" s="70"/>
      <c r="F196" s="68" t="s">
        <v>9</v>
      </c>
      <c r="G196" s="70"/>
      <c r="H196" s="68" t="s">
        <v>10</v>
      </c>
      <c r="I196" s="70"/>
      <c r="J196" s="68" t="s">
        <v>11</v>
      </c>
      <c r="K196" s="70"/>
      <c r="L196" s="6" t="s">
        <v>12</v>
      </c>
      <c r="M196" s="4"/>
      <c r="N196" s="2"/>
    </row>
    <row r="197" spans="1:14" ht="18" customHeight="1" x14ac:dyDescent="0.25">
      <c r="A197" s="90"/>
      <c r="B197" s="91"/>
      <c r="C197" s="92"/>
      <c r="D197" s="7" t="s">
        <v>14</v>
      </c>
      <c r="E197" s="8" t="s">
        <v>15</v>
      </c>
      <c r="F197" s="7" t="s">
        <v>14</v>
      </c>
      <c r="G197" s="8" t="s">
        <v>15</v>
      </c>
      <c r="H197" s="7" t="s">
        <v>14</v>
      </c>
      <c r="I197" s="8" t="s">
        <v>15</v>
      </c>
      <c r="J197" s="7" t="s">
        <v>14</v>
      </c>
      <c r="K197" s="8" t="s">
        <v>15</v>
      </c>
      <c r="L197" s="9"/>
      <c r="M197" s="4"/>
      <c r="N197" s="2"/>
    </row>
    <row r="198" spans="1:14" ht="18" customHeight="1" x14ac:dyDescent="0.2">
      <c r="A198" s="44"/>
      <c r="B198" s="44"/>
      <c r="C198" s="45"/>
      <c r="D198" s="46"/>
      <c r="E198" s="47"/>
      <c r="F198" s="48"/>
      <c r="G198" s="47"/>
      <c r="H198" s="48"/>
      <c r="I198" s="47"/>
      <c r="J198" s="48"/>
      <c r="K198" s="47"/>
      <c r="L198" s="33">
        <f t="shared" ref="L198:L209" si="22">SUM($E198+$G198+$I198+$K198)</f>
        <v>0</v>
      </c>
      <c r="M198" s="18"/>
      <c r="N198" s="2"/>
    </row>
    <row r="199" spans="1:14" ht="18" customHeight="1" x14ac:dyDescent="0.2">
      <c r="A199" s="44"/>
      <c r="B199" s="44"/>
      <c r="C199" s="45"/>
      <c r="D199" s="46"/>
      <c r="E199" s="47"/>
      <c r="F199" s="48"/>
      <c r="G199" s="47"/>
      <c r="H199" s="48"/>
      <c r="I199" s="47"/>
      <c r="J199" s="48"/>
      <c r="K199" s="47"/>
      <c r="L199" s="33">
        <f t="shared" si="22"/>
        <v>0</v>
      </c>
      <c r="M199" s="18"/>
      <c r="N199" s="2"/>
    </row>
    <row r="200" spans="1:14" ht="18" customHeight="1" x14ac:dyDescent="0.2">
      <c r="A200" s="44"/>
      <c r="B200" s="44"/>
      <c r="C200" s="45"/>
      <c r="D200" s="46"/>
      <c r="E200" s="47"/>
      <c r="F200" s="48"/>
      <c r="G200" s="47"/>
      <c r="H200" s="48"/>
      <c r="I200" s="47"/>
      <c r="J200" s="48"/>
      <c r="K200" s="47"/>
      <c r="L200" s="33">
        <f t="shared" si="22"/>
        <v>0</v>
      </c>
      <c r="M200" s="18"/>
      <c r="N200" s="2"/>
    </row>
    <row r="201" spans="1:14" ht="18" customHeight="1" x14ac:dyDescent="0.2">
      <c r="A201" s="44"/>
      <c r="B201" s="44"/>
      <c r="C201" s="49"/>
      <c r="D201" s="46"/>
      <c r="E201" s="47"/>
      <c r="F201" s="48"/>
      <c r="G201" s="47"/>
      <c r="H201" s="48"/>
      <c r="I201" s="47"/>
      <c r="J201" s="48"/>
      <c r="K201" s="47"/>
      <c r="L201" s="33">
        <f t="shared" si="22"/>
        <v>0</v>
      </c>
      <c r="M201" s="18"/>
      <c r="N201" s="2"/>
    </row>
    <row r="202" spans="1:14" ht="18" customHeight="1" x14ac:dyDescent="0.2">
      <c r="A202" s="44"/>
      <c r="B202" s="44"/>
      <c r="C202" s="50"/>
      <c r="D202" s="46"/>
      <c r="E202" s="47"/>
      <c r="F202" s="48"/>
      <c r="G202" s="47"/>
      <c r="H202" s="48"/>
      <c r="I202" s="47"/>
      <c r="J202" s="48"/>
      <c r="K202" s="47"/>
      <c r="L202" s="33">
        <f t="shared" si="22"/>
        <v>0</v>
      </c>
      <c r="M202" s="18"/>
      <c r="N202" s="2"/>
    </row>
    <row r="203" spans="1:14" ht="18" customHeight="1" x14ac:dyDescent="0.2">
      <c r="A203" s="44"/>
      <c r="B203" s="44"/>
      <c r="C203" s="45"/>
      <c r="D203" s="46"/>
      <c r="E203" s="47"/>
      <c r="F203" s="48"/>
      <c r="G203" s="47"/>
      <c r="H203" s="48"/>
      <c r="I203" s="47"/>
      <c r="J203" s="48"/>
      <c r="K203" s="47"/>
      <c r="L203" s="33">
        <f t="shared" si="22"/>
        <v>0</v>
      </c>
      <c r="M203" s="18"/>
      <c r="N203" s="2"/>
    </row>
    <row r="204" spans="1:14" ht="18" customHeight="1" x14ac:dyDescent="0.2">
      <c r="A204" s="44"/>
      <c r="B204" s="44"/>
      <c r="C204" s="50"/>
      <c r="D204" s="46"/>
      <c r="E204" s="47"/>
      <c r="F204" s="48"/>
      <c r="G204" s="47"/>
      <c r="H204" s="48"/>
      <c r="I204" s="47"/>
      <c r="J204" s="48"/>
      <c r="K204" s="47"/>
      <c r="L204" s="33">
        <f t="shared" si="22"/>
        <v>0</v>
      </c>
      <c r="M204" s="18"/>
      <c r="N204" s="2"/>
    </row>
    <row r="205" spans="1:14" ht="18" customHeight="1" x14ac:dyDescent="0.2">
      <c r="A205" s="44"/>
      <c r="B205" s="44"/>
      <c r="C205" s="45"/>
      <c r="D205" s="46"/>
      <c r="E205" s="47"/>
      <c r="F205" s="48"/>
      <c r="G205" s="47"/>
      <c r="H205" s="48"/>
      <c r="I205" s="47"/>
      <c r="J205" s="48"/>
      <c r="K205" s="47"/>
      <c r="L205" s="33">
        <f t="shared" si="22"/>
        <v>0</v>
      </c>
      <c r="M205" s="18"/>
      <c r="N205" s="2"/>
    </row>
    <row r="206" spans="1:14" ht="18" customHeight="1" x14ac:dyDescent="0.2">
      <c r="A206" s="44"/>
      <c r="B206" s="44"/>
      <c r="C206" s="45"/>
      <c r="D206" s="46"/>
      <c r="E206" s="47"/>
      <c r="F206" s="48"/>
      <c r="G206" s="47"/>
      <c r="H206" s="48"/>
      <c r="I206" s="47"/>
      <c r="J206" s="48"/>
      <c r="K206" s="47"/>
      <c r="L206" s="33">
        <f t="shared" si="22"/>
        <v>0</v>
      </c>
      <c r="M206" s="18"/>
      <c r="N206" s="2"/>
    </row>
    <row r="207" spans="1:14" ht="18" customHeight="1" x14ac:dyDescent="0.2">
      <c r="A207" s="44"/>
      <c r="B207" s="44"/>
      <c r="C207" s="45"/>
      <c r="D207" s="46"/>
      <c r="E207" s="47"/>
      <c r="F207" s="48"/>
      <c r="G207" s="47"/>
      <c r="H207" s="48"/>
      <c r="I207" s="47"/>
      <c r="J207" s="48"/>
      <c r="K207" s="47"/>
      <c r="L207" s="33">
        <f t="shared" si="22"/>
        <v>0</v>
      </c>
      <c r="M207" s="18"/>
      <c r="N207" s="2"/>
    </row>
    <row r="208" spans="1:14" ht="18" customHeight="1" x14ac:dyDescent="0.2">
      <c r="A208" s="44"/>
      <c r="B208" s="44"/>
      <c r="C208" s="51"/>
      <c r="D208" s="46"/>
      <c r="E208" s="47"/>
      <c r="F208" s="48"/>
      <c r="G208" s="47"/>
      <c r="H208" s="48"/>
      <c r="I208" s="47"/>
      <c r="J208" s="48"/>
      <c r="K208" s="47"/>
      <c r="L208" s="33">
        <f t="shared" si="22"/>
        <v>0</v>
      </c>
      <c r="M208" s="18"/>
      <c r="N208" s="2"/>
    </row>
    <row r="209" spans="1:14" ht="18" customHeight="1" x14ac:dyDescent="0.2">
      <c r="A209" s="44"/>
      <c r="B209" s="44"/>
      <c r="C209" s="51"/>
      <c r="D209" s="46"/>
      <c r="E209" s="47"/>
      <c r="F209" s="48"/>
      <c r="G209" s="47"/>
      <c r="H209" s="48"/>
      <c r="I209" s="47"/>
      <c r="J209" s="48"/>
      <c r="K209" s="47"/>
      <c r="L209" s="33">
        <f t="shared" si="22"/>
        <v>0</v>
      </c>
      <c r="M209" s="18"/>
      <c r="N209" s="2"/>
    </row>
    <row r="210" spans="1:14" ht="18" customHeight="1" x14ac:dyDescent="0.2">
      <c r="A210" s="87" t="s">
        <v>18</v>
      </c>
      <c r="B210" s="81"/>
      <c r="C210" s="88"/>
      <c r="D210" s="31"/>
      <c r="E210" s="32" t="e">
        <f>SMALL(E198:E209,1)</f>
        <v>#NUM!</v>
      </c>
      <c r="F210" s="32"/>
      <c r="G210" s="32" t="e">
        <f>SMALL(G198:G209,1)</f>
        <v>#NUM!</v>
      </c>
      <c r="H210" s="32"/>
      <c r="I210" s="32" t="e">
        <f>SMALL(I198:I209,1)</f>
        <v>#NUM!</v>
      </c>
      <c r="J210" s="32"/>
      <c r="K210" s="32" t="e">
        <f>SMALL(K198:K209,1)</f>
        <v>#NUM!</v>
      </c>
      <c r="L210" s="33"/>
      <c r="M210" s="18"/>
      <c r="N210" s="2"/>
    </row>
    <row r="211" spans="1:14" ht="18" customHeight="1" x14ac:dyDescent="0.2">
      <c r="A211" s="87" t="s">
        <v>18</v>
      </c>
      <c r="B211" s="81"/>
      <c r="C211" s="88"/>
      <c r="D211" s="31"/>
      <c r="E211" s="32" t="e">
        <f>SMALL(E198:E209,2)</f>
        <v>#NUM!</v>
      </c>
      <c r="F211" s="32"/>
      <c r="G211" s="32" t="e">
        <f>SMALL(G198:G209,2)</f>
        <v>#NUM!</v>
      </c>
      <c r="H211" s="32"/>
      <c r="I211" s="32" t="e">
        <f>SMALL(I198:I209,2)</f>
        <v>#NUM!</v>
      </c>
      <c r="J211" s="32"/>
      <c r="K211" s="32" t="e">
        <f>SMALL(K198:K209,2)</f>
        <v>#NUM!</v>
      </c>
      <c r="L211" s="34"/>
      <c r="M211" s="35"/>
      <c r="N211" s="2"/>
    </row>
    <row r="212" spans="1:14" ht="18" customHeight="1" x14ac:dyDescent="0.2">
      <c r="A212" s="87" t="s">
        <v>18</v>
      </c>
      <c r="B212" s="81"/>
      <c r="C212" s="88"/>
      <c r="D212" s="31"/>
      <c r="E212" s="32" t="e">
        <f>SMALL(E198:E209,3)</f>
        <v>#NUM!</v>
      </c>
      <c r="F212" s="32"/>
      <c r="G212" s="32" t="e">
        <f>SMALL(G198:G209,3)</f>
        <v>#NUM!</v>
      </c>
      <c r="H212" s="32"/>
      <c r="I212" s="32" t="e">
        <f>SMALL(I198:I209,3)</f>
        <v>#NUM!</v>
      </c>
      <c r="J212" s="32"/>
      <c r="K212" s="32" t="e">
        <f>SMALL(K198:K209,3)</f>
        <v>#NUM!</v>
      </c>
      <c r="L212" s="34"/>
      <c r="M212" s="35"/>
      <c r="N212" s="2"/>
    </row>
    <row r="213" spans="1:14" ht="18" customHeight="1" x14ac:dyDescent="0.2">
      <c r="A213" s="87" t="s">
        <v>18</v>
      </c>
      <c r="B213" s="81"/>
      <c r="C213" s="88"/>
      <c r="D213" s="31"/>
      <c r="E213" s="32" t="e">
        <f>SMALL(E198:E209,4)</f>
        <v>#NUM!</v>
      </c>
      <c r="F213" s="32"/>
      <c r="G213" s="32" t="e">
        <f>SMALL(G198:G209,4)</f>
        <v>#NUM!</v>
      </c>
      <c r="H213" s="32"/>
      <c r="I213" s="32" t="e">
        <f>SMALL(I198:I209,4)</f>
        <v>#NUM!</v>
      </c>
      <c r="J213" s="32"/>
      <c r="K213" s="32" t="e">
        <f>SMALL(K198:K209,4)</f>
        <v>#NUM!</v>
      </c>
      <c r="L213" s="34"/>
      <c r="M213" s="35"/>
      <c r="N213" s="2"/>
    </row>
    <row r="214" spans="1:14" ht="18" customHeight="1" x14ac:dyDescent="0.2">
      <c r="A214" s="87" t="s">
        <v>18</v>
      </c>
      <c r="B214" s="81"/>
      <c r="C214" s="88"/>
      <c r="D214" s="37"/>
      <c r="E214" s="32" t="e">
        <f>SMALL(E198:E209,5)</f>
        <v>#NUM!</v>
      </c>
      <c r="F214" s="38"/>
      <c r="G214" s="38" t="e">
        <f>SMALL(G198:G209,5)</f>
        <v>#NUM!</v>
      </c>
      <c r="H214" s="38"/>
      <c r="I214" s="32" t="e">
        <f>SMALL(I198:I209,5)</f>
        <v>#NUM!</v>
      </c>
      <c r="J214" s="38"/>
      <c r="K214" s="38" t="e">
        <f>SMALL(K198:K209,5)</f>
        <v>#NUM!</v>
      </c>
      <c r="L214" s="39"/>
      <c r="M214" s="35"/>
      <c r="N214" s="2"/>
    </row>
    <row r="215" spans="1:14" ht="18" customHeight="1" x14ac:dyDescent="0.2">
      <c r="A215" s="87" t="s">
        <v>18</v>
      </c>
      <c r="B215" s="81"/>
      <c r="C215" s="88"/>
      <c r="D215" s="37"/>
      <c r="E215" s="32" t="e">
        <f>SMALL(E198:E209,6)</f>
        <v>#NUM!</v>
      </c>
      <c r="F215" s="38"/>
      <c r="G215" s="38" t="e">
        <f>SMALL(G198:G209,6)</f>
        <v>#NUM!</v>
      </c>
      <c r="H215" s="38"/>
      <c r="I215" s="38" t="e">
        <f>SMALL(I198:I209,6)</f>
        <v>#NUM!</v>
      </c>
      <c r="J215" s="38"/>
      <c r="K215" s="38" t="e">
        <f>SMALL(K198:K209,6)</f>
        <v>#NUM!</v>
      </c>
      <c r="L215" s="39"/>
      <c r="M215" s="35"/>
      <c r="N215" s="2"/>
    </row>
    <row r="216" spans="1:14" ht="18" customHeight="1" x14ac:dyDescent="0.2">
      <c r="A216" s="87" t="s">
        <v>18</v>
      </c>
      <c r="B216" s="81"/>
      <c r="C216" s="88"/>
      <c r="D216" s="37"/>
      <c r="E216" s="38" t="e">
        <f>SMALL(E198:E209,7)</f>
        <v>#NUM!</v>
      </c>
      <c r="F216" s="38"/>
      <c r="G216" s="38" t="e">
        <f>SMALL(G198:G209,7)</f>
        <v>#NUM!</v>
      </c>
      <c r="H216" s="38"/>
      <c r="I216" s="38" t="e">
        <f>SMALL(I198:I209,7)</f>
        <v>#NUM!</v>
      </c>
      <c r="J216" s="38"/>
      <c r="K216" s="38" t="e">
        <f>SMALL(K198:K209,7)</f>
        <v>#NUM!</v>
      </c>
      <c r="L216" s="39"/>
      <c r="M216" s="35"/>
      <c r="N216" s="2"/>
    </row>
    <row r="217" spans="1:14" ht="18" customHeight="1" thickBot="1" x14ac:dyDescent="0.3">
      <c r="A217" s="89" t="s">
        <v>19</v>
      </c>
      <c r="B217" s="72"/>
      <c r="C217" s="73"/>
      <c r="D217" s="40"/>
      <c r="E217" s="41" t="e">
        <f>SUM(E198:E209)-E210-E211-E212-E213-E214-E215-E216</f>
        <v>#NUM!</v>
      </c>
      <c r="F217" s="41"/>
      <c r="G217" s="41" t="e">
        <f>SUM(G198:G209)-G210-G211-G212-G213-G214-G215-G216</f>
        <v>#NUM!</v>
      </c>
      <c r="H217" s="41"/>
      <c r="I217" s="41" t="e">
        <f>SUM(I198:I209)-I210-I211-I212-I213-I214-I215-I216</f>
        <v>#NUM!</v>
      </c>
      <c r="J217" s="41"/>
      <c r="K217" s="41" t="e">
        <f>SUM(K198:K209)-K210-K211-K212-K213-K214-K215-K216</f>
        <v>#NUM!</v>
      </c>
      <c r="L217" s="42" t="e">
        <f>SUM($E217+$G217+$I217+$K217)</f>
        <v>#NUM!</v>
      </c>
      <c r="M217" s="18"/>
      <c r="N217" s="2"/>
    </row>
    <row r="218" spans="1:14" ht="18" customHeight="1" x14ac:dyDescent="0.2">
      <c r="B218" s="52" t="s">
        <v>29</v>
      </c>
      <c r="C218" s="52">
        <v>3</v>
      </c>
      <c r="D218" s="2">
        <f>COUNTIF(D198:D209,$C$29)</f>
        <v>0</v>
      </c>
      <c r="F218" s="2">
        <f>COUNTIF(F198:F209,$C$29)</f>
        <v>0</v>
      </c>
      <c r="H218" s="2">
        <f>COUNTIF(H198:H209,$C$29)</f>
        <v>0</v>
      </c>
      <c r="J218" s="2">
        <f>COUNTIF(J198:J209,$C$29)</f>
        <v>0</v>
      </c>
      <c r="L218" s="2"/>
      <c r="M218" s="2"/>
      <c r="N218" s="2"/>
    </row>
    <row r="219" spans="1:14" ht="18" customHeight="1" x14ac:dyDescent="0.2">
      <c r="B219" s="52" t="s">
        <v>29</v>
      </c>
      <c r="C219" s="52">
        <v>4</v>
      </c>
      <c r="D219" s="2">
        <f>COUNTIF(D198:D209,$C$30)</f>
        <v>0</v>
      </c>
      <c r="F219" s="2">
        <f>COUNTIF(F198:F209,$C$30)</f>
        <v>0</v>
      </c>
      <c r="H219" s="2">
        <f>COUNTIF(H198:H209,$C$30)</f>
        <v>0</v>
      </c>
      <c r="J219" s="2">
        <f>COUNTIF(J198:J209,$C$30)</f>
        <v>0</v>
      </c>
      <c r="L219" s="2" t="s">
        <v>30</v>
      </c>
      <c r="M219" s="2"/>
      <c r="N219" s="2"/>
    </row>
    <row r="220" spans="1:14" ht="18" customHeight="1" thickBot="1" x14ac:dyDescent="0.25">
      <c r="B220" s="52" t="s">
        <v>29</v>
      </c>
      <c r="C220" s="52">
        <v>5</v>
      </c>
      <c r="D220" s="2">
        <f>COUNTIF(D198:D209,$C$31)</f>
        <v>0</v>
      </c>
      <c r="F220" s="2">
        <f>COUNTIF(F198:F209,$C$31)</f>
        <v>0</v>
      </c>
      <c r="H220" s="2">
        <f>COUNTIF(H198:H209,$C$31)</f>
        <v>0</v>
      </c>
      <c r="J220" s="2">
        <f>COUNTIF(J198:J209,$C$31)</f>
        <v>0</v>
      </c>
      <c r="L220" s="2" t="s">
        <v>31</v>
      </c>
      <c r="M220" s="2"/>
      <c r="N220" s="2"/>
    </row>
    <row r="221" spans="1:14" ht="18" customHeight="1" x14ac:dyDescent="0.25">
      <c r="A221" s="68" t="s">
        <v>16</v>
      </c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70"/>
      <c r="M221" s="4"/>
      <c r="N221" s="2"/>
    </row>
    <row r="222" spans="1:14" ht="18" customHeight="1" thickBot="1" x14ac:dyDescent="0.3">
      <c r="A222" s="71" t="s">
        <v>27</v>
      </c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3"/>
      <c r="M222" s="4"/>
      <c r="N222" s="2"/>
    </row>
    <row r="223" spans="1:14" ht="18" customHeight="1" x14ac:dyDescent="0.25">
      <c r="A223" s="74" t="s">
        <v>5</v>
      </c>
      <c r="B223" s="76" t="s">
        <v>6</v>
      </c>
      <c r="C223" s="78" t="s">
        <v>7</v>
      </c>
      <c r="D223" s="68" t="s">
        <v>8</v>
      </c>
      <c r="E223" s="70"/>
      <c r="F223" s="68" t="s">
        <v>9</v>
      </c>
      <c r="G223" s="70"/>
      <c r="H223" s="68" t="s">
        <v>10</v>
      </c>
      <c r="I223" s="70"/>
      <c r="J223" s="68" t="s">
        <v>11</v>
      </c>
      <c r="K223" s="70"/>
      <c r="L223" s="6" t="s">
        <v>12</v>
      </c>
      <c r="M223" s="4"/>
      <c r="N223" s="2"/>
    </row>
    <row r="224" spans="1:14" ht="18" customHeight="1" x14ac:dyDescent="0.25">
      <c r="A224" s="90"/>
      <c r="B224" s="91"/>
      <c r="C224" s="92"/>
      <c r="D224" s="7" t="s">
        <v>14</v>
      </c>
      <c r="E224" s="8" t="s">
        <v>15</v>
      </c>
      <c r="F224" s="7" t="s">
        <v>14</v>
      </c>
      <c r="G224" s="8" t="s">
        <v>15</v>
      </c>
      <c r="H224" s="7" t="s">
        <v>14</v>
      </c>
      <c r="I224" s="8" t="s">
        <v>15</v>
      </c>
      <c r="J224" s="7" t="s">
        <v>14</v>
      </c>
      <c r="K224" s="8" t="s">
        <v>15</v>
      </c>
      <c r="L224" s="9"/>
      <c r="M224" s="4"/>
      <c r="N224" s="2"/>
    </row>
    <row r="225" spans="1:14" ht="18" customHeight="1" x14ac:dyDescent="0.2">
      <c r="A225" s="44"/>
      <c r="B225" s="44"/>
      <c r="C225" s="45"/>
      <c r="D225" s="46"/>
      <c r="E225" s="47"/>
      <c r="F225" s="48"/>
      <c r="G225" s="47"/>
      <c r="H225" s="48"/>
      <c r="I225" s="47"/>
      <c r="J225" s="48"/>
      <c r="K225" s="47"/>
      <c r="L225" s="33">
        <f t="shared" ref="L225:L236" si="23">SUM($E225+$G225+$I225+$K225)</f>
        <v>0</v>
      </c>
      <c r="M225" s="18"/>
      <c r="N225" s="2"/>
    </row>
    <row r="226" spans="1:14" ht="18" customHeight="1" x14ac:dyDescent="0.2">
      <c r="A226" s="44"/>
      <c r="B226" s="44"/>
      <c r="C226" s="45"/>
      <c r="D226" s="46"/>
      <c r="E226" s="47"/>
      <c r="F226" s="48"/>
      <c r="G226" s="47"/>
      <c r="H226" s="48"/>
      <c r="I226" s="47"/>
      <c r="J226" s="48"/>
      <c r="K226" s="47"/>
      <c r="L226" s="33">
        <f t="shared" si="23"/>
        <v>0</v>
      </c>
      <c r="M226" s="18"/>
      <c r="N226" s="2"/>
    </row>
    <row r="227" spans="1:14" ht="18" customHeight="1" x14ac:dyDescent="0.2">
      <c r="A227" s="44"/>
      <c r="B227" s="44"/>
      <c r="C227" s="45"/>
      <c r="D227" s="46"/>
      <c r="E227" s="47"/>
      <c r="F227" s="48"/>
      <c r="G227" s="47"/>
      <c r="H227" s="48"/>
      <c r="I227" s="47"/>
      <c r="J227" s="48"/>
      <c r="K227" s="47"/>
      <c r="L227" s="33">
        <f t="shared" si="23"/>
        <v>0</v>
      </c>
      <c r="M227" s="18"/>
      <c r="N227" s="2"/>
    </row>
    <row r="228" spans="1:14" ht="18" customHeight="1" x14ac:dyDescent="0.2">
      <c r="A228" s="44"/>
      <c r="B228" s="44"/>
      <c r="C228" s="49"/>
      <c r="D228" s="46"/>
      <c r="E228" s="47"/>
      <c r="F228" s="48"/>
      <c r="G228" s="47"/>
      <c r="H228" s="48"/>
      <c r="I228" s="47"/>
      <c r="J228" s="48"/>
      <c r="K228" s="47"/>
      <c r="L228" s="33">
        <f t="shared" si="23"/>
        <v>0</v>
      </c>
      <c r="M228" s="18"/>
      <c r="N228" s="2"/>
    </row>
    <row r="229" spans="1:14" ht="18" customHeight="1" x14ac:dyDescent="0.2">
      <c r="A229" s="44"/>
      <c r="B229" s="44"/>
      <c r="C229" s="50"/>
      <c r="D229" s="46"/>
      <c r="E229" s="47"/>
      <c r="F229" s="48"/>
      <c r="G229" s="47"/>
      <c r="H229" s="48"/>
      <c r="I229" s="47"/>
      <c r="J229" s="48"/>
      <c r="K229" s="47"/>
      <c r="L229" s="33">
        <f t="shared" si="23"/>
        <v>0</v>
      </c>
      <c r="M229" s="18"/>
      <c r="N229" s="2"/>
    </row>
    <row r="230" spans="1:14" ht="18" customHeight="1" x14ac:dyDescent="0.2">
      <c r="A230" s="44"/>
      <c r="B230" s="44"/>
      <c r="C230" s="45"/>
      <c r="D230" s="46"/>
      <c r="E230" s="47"/>
      <c r="F230" s="48"/>
      <c r="G230" s="47"/>
      <c r="H230" s="48"/>
      <c r="I230" s="47"/>
      <c r="J230" s="48"/>
      <c r="K230" s="47"/>
      <c r="L230" s="33">
        <f t="shared" si="23"/>
        <v>0</v>
      </c>
      <c r="M230" s="18"/>
      <c r="N230" s="2"/>
    </row>
    <row r="231" spans="1:14" ht="18" customHeight="1" x14ac:dyDescent="0.2">
      <c r="A231" s="44"/>
      <c r="B231" s="44"/>
      <c r="C231" s="50"/>
      <c r="D231" s="46"/>
      <c r="E231" s="47"/>
      <c r="F231" s="48"/>
      <c r="G231" s="47"/>
      <c r="H231" s="48"/>
      <c r="I231" s="47"/>
      <c r="J231" s="48"/>
      <c r="K231" s="47"/>
      <c r="L231" s="33">
        <f t="shared" si="23"/>
        <v>0</v>
      </c>
      <c r="M231" s="18"/>
      <c r="N231" s="2"/>
    </row>
    <row r="232" spans="1:14" ht="18" customHeight="1" x14ac:dyDescent="0.2">
      <c r="A232" s="44"/>
      <c r="B232" s="44"/>
      <c r="C232" s="45"/>
      <c r="D232" s="46"/>
      <c r="E232" s="47"/>
      <c r="F232" s="48"/>
      <c r="G232" s="47"/>
      <c r="H232" s="48"/>
      <c r="I232" s="47"/>
      <c r="J232" s="48"/>
      <c r="K232" s="47"/>
      <c r="L232" s="33">
        <f t="shared" si="23"/>
        <v>0</v>
      </c>
      <c r="M232" s="18"/>
      <c r="N232" s="2"/>
    </row>
    <row r="233" spans="1:14" ht="18" customHeight="1" x14ac:dyDescent="0.2">
      <c r="A233" s="44"/>
      <c r="B233" s="44"/>
      <c r="C233" s="45"/>
      <c r="D233" s="46"/>
      <c r="E233" s="47"/>
      <c r="F233" s="48"/>
      <c r="G233" s="47"/>
      <c r="H233" s="48"/>
      <c r="I233" s="47"/>
      <c r="J233" s="48"/>
      <c r="K233" s="47"/>
      <c r="L233" s="33">
        <f t="shared" si="23"/>
        <v>0</v>
      </c>
      <c r="M233" s="18"/>
      <c r="N233" s="2"/>
    </row>
    <row r="234" spans="1:14" ht="18" customHeight="1" x14ac:dyDescent="0.2">
      <c r="A234" s="44"/>
      <c r="B234" s="44"/>
      <c r="C234" s="45"/>
      <c r="D234" s="46"/>
      <c r="E234" s="47"/>
      <c r="F234" s="48"/>
      <c r="G234" s="47"/>
      <c r="H234" s="48"/>
      <c r="I234" s="47"/>
      <c r="J234" s="48"/>
      <c r="K234" s="47"/>
      <c r="L234" s="33">
        <f t="shared" si="23"/>
        <v>0</v>
      </c>
      <c r="M234" s="18"/>
      <c r="N234" s="2"/>
    </row>
    <row r="235" spans="1:14" ht="18" customHeight="1" x14ac:dyDescent="0.2">
      <c r="A235" s="44"/>
      <c r="B235" s="44"/>
      <c r="C235" s="51"/>
      <c r="D235" s="46"/>
      <c r="E235" s="47"/>
      <c r="F235" s="48"/>
      <c r="G235" s="47"/>
      <c r="H235" s="48"/>
      <c r="I235" s="47"/>
      <c r="J235" s="48"/>
      <c r="K235" s="47"/>
      <c r="L235" s="33">
        <f t="shared" si="23"/>
        <v>0</v>
      </c>
      <c r="M235" s="18"/>
      <c r="N235" s="2"/>
    </row>
    <row r="236" spans="1:14" ht="18" customHeight="1" x14ac:dyDescent="0.2">
      <c r="A236" s="44"/>
      <c r="B236" s="44"/>
      <c r="C236" s="51"/>
      <c r="D236" s="46"/>
      <c r="E236" s="47"/>
      <c r="F236" s="48"/>
      <c r="G236" s="47"/>
      <c r="H236" s="48"/>
      <c r="I236" s="47"/>
      <c r="J236" s="48"/>
      <c r="K236" s="47"/>
      <c r="L236" s="33">
        <f t="shared" si="23"/>
        <v>0</v>
      </c>
      <c r="M236" s="18"/>
      <c r="N236" s="2"/>
    </row>
    <row r="237" spans="1:14" ht="18" customHeight="1" x14ac:dyDescent="0.2">
      <c r="A237" s="87" t="s">
        <v>18</v>
      </c>
      <c r="B237" s="81"/>
      <c r="C237" s="88"/>
      <c r="D237" s="31"/>
      <c r="E237" s="32" t="e">
        <f>SMALL(E225:E236,1)</f>
        <v>#NUM!</v>
      </c>
      <c r="F237" s="32"/>
      <c r="G237" s="32" t="e">
        <f>SMALL(G225:G236,1)</f>
        <v>#NUM!</v>
      </c>
      <c r="H237" s="32"/>
      <c r="I237" s="32" t="e">
        <f>SMALL(I225:I236,1)</f>
        <v>#NUM!</v>
      </c>
      <c r="J237" s="32"/>
      <c r="K237" s="32" t="e">
        <f>SMALL(K225:K236,1)</f>
        <v>#NUM!</v>
      </c>
      <c r="L237" s="33"/>
      <c r="M237" s="18"/>
      <c r="N237" s="2"/>
    </row>
    <row r="238" spans="1:14" ht="18" customHeight="1" x14ac:dyDescent="0.2">
      <c r="A238" s="87" t="s">
        <v>18</v>
      </c>
      <c r="B238" s="81"/>
      <c r="C238" s="88"/>
      <c r="D238" s="31"/>
      <c r="E238" s="32" t="e">
        <f>SMALL(E225:E236,2)</f>
        <v>#NUM!</v>
      </c>
      <c r="F238" s="32"/>
      <c r="G238" s="32" t="e">
        <f>SMALL(G225:G236,2)</f>
        <v>#NUM!</v>
      </c>
      <c r="H238" s="32"/>
      <c r="I238" s="32" t="e">
        <f>SMALL(I225:I236,2)</f>
        <v>#NUM!</v>
      </c>
      <c r="J238" s="32"/>
      <c r="K238" s="32" t="e">
        <f>SMALL(K225:K236,2)</f>
        <v>#NUM!</v>
      </c>
      <c r="L238" s="34"/>
      <c r="M238" s="35"/>
      <c r="N238" s="2"/>
    </row>
    <row r="239" spans="1:14" ht="18" customHeight="1" x14ac:dyDescent="0.2">
      <c r="A239" s="87" t="s">
        <v>18</v>
      </c>
      <c r="B239" s="81"/>
      <c r="C239" s="88"/>
      <c r="D239" s="31"/>
      <c r="E239" s="32" t="e">
        <f>SMALL(E225:E236,3)</f>
        <v>#NUM!</v>
      </c>
      <c r="F239" s="32"/>
      <c r="G239" s="32" t="e">
        <f>SMALL(G225:G236,3)</f>
        <v>#NUM!</v>
      </c>
      <c r="H239" s="32"/>
      <c r="I239" s="32" t="e">
        <f>SMALL(I225:I236,3)</f>
        <v>#NUM!</v>
      </c>
      <c r="J239" s="32"/>
      <c r="K239" s="32" t="e">
        <f>SMALL(K225:K236,3)</f>
        <v>#NUM!</v>
      </c>
      <c r="L239" s="34"/>
      <c r="M239" s="35"/>
      <c r="N239" s="2"/>
    </row>
    <row r="240" spans="1:14" ht="18" customHeight="1" x14ac:dyDescent="0.2">
      <c r="A240" s="87" t="s">
        <v>18</v>
      </c>
      <c r="B240" s="81"/>
      <c r="C240" s="88"/>
      <c r="D240" s="31"/>
      <c r="E240" s="32" t="e">
        <f>SMALL(E225:E236,4)</f>
        <v>#NUM!</v>
      </c>
      <c r="F240" s="32"/>
      <c r="G240" s="32" t="e">
        <f>SMALL(G225:G236,4)</f>
        <v>#NUM!</v>
      </c>
      <c r="H240" s="32"/>
      <c r="I240" s="32" t="e">
        <f>SMALL(I225:I236,4)</f>
        <v>#NUM!</v>
      </c>
      <c r="J240" s="32"/>
      <c r="K240" s="32" t="e">
        <f>SMALL(K225:K236,4)</f>
        <v>#NUM!</v>
      </c>
      <c r="L240" s="34"/>
      <c r="M240" s="35"/>
      <c r="N240" s="2"/>
    </row>
    <row r="241" spans="1:14" ht="18" customHeight="1" x14ac:dyDescent="0.2">
      <c r="A241" s="87" t="s">
        <v>18</v>
      </c>
      <c r="B241" s="81"/>
      <c r="C241" s="88"/>
      <c r="D241" s="37"/>
      <c r="E241" s="32" t="e">
        <f>SMALL(E225:E236,5)</f>
        <v>#NUM!</v>
      </c>
      <c r="F241" s="38"/>
      <c r="G241" s="38" t="e">
        <f>SMALL(G225:G236,5)</f>
        <v>#NUM!</v>
      </c>
      <c r="H241" s="38"/>
      <c r="I241" s="32" t="e">
        <f>SMALL(I225:I236,5)</f>
        <v>#NUM!</v>
      </c>
      <c r="J241" s="38"/>
      <c r="K241" s="38" t="e">
        <f>SMALL(K225:K236,5)</f>
        <v>#NUM!</v>
      </c>
      <c r="L241" s="39"/>
      <c r="M241" s="35"/>
      <c r="N241" s="2"/>
    </row>
    <row r="242" spans="1:14" ht="18" customHeight="1" x14ac:dyDescent="0.2">
      <c r="A242" s="87" t="s">
        <v>18</v>
      </c>
      <c r="B242" s="81"/>
      <c r="C242" s="88"/>
      <c r="D242" s="37"/>
      <c r="E242" s="32" t="e">
        <f>SMALL(E225:E236,6)</f>
        <v>#NUM!</v>
      </c>
      <c r="F242" s="38"/>
      <c r="G242" s="38" t="e">
        <f>SMALL(G225:G236,6)</f>
        <v>#NUM!</v>
      </c>
      <c r="H242" s="38"/>
      <c r="I242" s="38" t="e">
        <f>SMALL(I225:I236,6)</f>
        <v>#NUM!</v>
      </c>
      <c r="J242" s="38"/>
      <c r="K242" s="38" t="e">
        <f>SMALL(K225:K236,6)</f>
        <v>#NUM!</v>
      </c>
      <c r="L242" s="39"/>
      <c r="M242" s="35"/>
      <c r="N242" s="2"/>
    </row>
    <row r="243" spans="1:14" ht="18" customHeight="1" x14ac:dyDescent="0.2">
      <c r="A243" s="87" t="s">
        <v>18</v>
      </c>
      <c r="B243" s="81"/>
      <c r="C243" s="88"/>
      <c r="D243" s="37"/>
      <c r="E243" s="38" t="e">
        <f>SMALL(E225:E236,7)</f>
        <v>#NUM!</v>
      </c>
      <c r="F243" s="38"/>
      <c r="G243" s="38" t="e">
        <f>SMALL(G225:G236,7)</f>
        <v>#NUM!</v>
      </c>
      <c r="H243" s="38"/>
      <c r="I243" s="38" t="e">
        <f>SMALL(I225:I236,7)</f>
        <v>#NUM!</v>
      </c>
      <c r="J243" s="38"/>
      <c r="K243" s="38" t="e">
        <f>SMALL(K225:K236,7)</f>
        <v>#NUM!</v>
      </c>
      <c r="L243" s="39"/>
      <c r="M243" s="35"/>
      <c r="N243" s="2"/>
    </row>
    <row r="244" spans="1:14" ht="18" customHeight="1" thickBot="1" x14ac:dyDescent="0.3">
      <c r="A244" s="89" t="s">
        <v>19</v>
      </c>
      <c r="B244" s="72"/>
      <c r="C244" s="73"/>
      <c r="D244" s="40"/>
      <c r="E244" s="41" t="e">
        <f>SUM(E225:E236)-E237-E238-E239-E240-E241-E242-E243</f>
        <v>#NUM!</v>
      </c>
      <c r="F244" s="41"/>
      <c r="G244" s="41" t="e">
        <f>SUM(G225:G236)-G237-G238-G239-G240-G241-G242-G243</f>
        <v>#NUM!</v>
      </c>
      <c r="H244" s="41"/>
      <c r="I244" s="41" t="e">
        <f>SUM(I225:I236)-I237-I238-I239-I240-I241-I242-I243</f>
        <v>#NUM!</v>
      </c>
      <c r="J244" s="41"/>
      <c r="K244" s="41" t="e">
        <f>SUM(K225:K236)-K237-K238-K239-K240-K241-K242-K243</f>
        <v>#NUM!</v>
      </c>
      <c r="L244" s="42" t="e">
        <f>SUM($E244+$G244+$I244+$K244)</f>
        <v>#NUM!</v>
      </c>
      <c r="M244" s="18"/>
      <c r="N244" s="2"/>
    </row>
    <row r="245" spans="1:14" ht="18" customHeight="1" x14ac:dyDescent="0.2">
      <c r="B245" s="52" t="s">
        <v>29</v>
      </c>
      <c r="C245" s="52">
        <v>3</v>
      </c>
      <c r="D245" s="2">
        <f>COUNTIF(D225:D236,$C$29)</f>
        <v>0</v>
      </c>
      <c r="F245" s="2">
        <f>COUNTIF(F225:F236,$C$29)</f>
        <v>0</v>
      </c>
      <c r="H245" s="2">
        <f>COUNTIF(H225:H236,$C$29)</f>
        <v>0</v>
      </c>
      <c r="J245" s="2">
        <f>COUNTIF(J225:J236,$C$29)</f>
        <v>0</v>
      </c>
      <c r="L245" s="2"/>
      <c r="M245" s="2"/>
      <c r="N245" s="2"/>
    </row>
    <row r="246" spans="1:14" ht="18" customHeight="1" x14ac:dyDescent="0.2">
      <c r="B246" s="52" t="s">
        <v>29</v>
      </c>
      <c r="C246" s="52">
        <v>4</v>
      </c>
      <c r="D246" s="2">
        <f>COUNTIF(D225:D236,$C$30)</f>
        <v>0</v>
      </c>
      <c r="F246" s="2">
        <f>COUNTIF(F225:F236,$C$30)</f>
        <v>0</v>
      </c>
      <c r="H246" s="2">
        <f>COUNTIF(H225:H236,$C$30)</f>
        <v>0</v>
      </c>
      <c r="J246" s="2">
        <f>COUNTIF(J225:J236,$C$30)</f>
        <v>0</v>
      </c>
      <c r="L246" s="2" t="s">
        <v>30</v>
      </c>
      <c r="M246" s="2"/>
      <c r="N246" s="2"/>
    </row>
    <row r="247" spans="1:14" ht="18" customHeight="1" thickBot="1" x14ac:dyDescent="0.25">
      <c r="B247" s="52" t="s">
        <v>29</v>
      </c>
      <c r="C247" s="52">
        <v>5</v>
      </c>
      <c r="D247" s="2">
        <f>COUNTIF(D225:D236,$C$31)</f>
        <v>0</v>
      </c>
      <c r="F247" s="2">
        <f>COUNTIF(F225:F236,$C$31)</f>
        <v>0</v>
      </c>
      <c r="H247" s="2">
        <f>COUNTIF(H225:H236,$C$31)</f>
        <v>0</v>
      </c>
      <c r="J247" s="2">
        <f>COUNTIF(J225:J236,$C$31)</f>
        <v>0</v>
      </c>
      <c r="L247" s="2" t="s">
        <v>31</v>
      </c>
      <c r="M247" s="2"/>
      <c r="N247" s="2"/>
    </row>
    <row r="248" spans="1:14" ht="18" customHeight="1" x14ac:dyDescent="0.25">
      <c r="A248" s="68" t="s">
        <v>16</v>
      </c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70"/>
      <c r="M248" s="4"/>
      <c r="N248" s="2"/>
    </row>
    <row r="249" spans="1:14" ht="18" customHeight="1" thickBot="1" x14ac:dyDescent="0.3">
      <c r="A249" s="71" t="s">
        <v>27</v>
      </c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3"/>
      <c r="M249" s="4"/>
      <c r="N249" s="2"/>
    </row>
    <row r="250" spans="1:14" ht="18" customHeight="1" x14ac:dyDescent="0.25">
      <c r="A250" s="74" t="s">
        <v>5</v>
      </c>
      <c r="B250" s="76" t="s">
        <v>6</v>
      </c>
      <c r="C250" s="78" t="s">
        <v>7</v>
      </c>
      <c r="D250" s="68" t="s">
        <v>8</v>
      </c>
      <c r="E250" s="70"/>
      <c r="F250" s="68" t="s">
        <v>9</v>
      </c>
      <c r="G250" s="70"/>
      <c r="H250" s="68" t="s">
        <v>10</v>
      </c>
      <c r="I250" s="70"/>
      <c r="J250" s="68" t="s">
        <v>11</v>
      </c>
      <c r="K250" s="70"/>
      <c r="L250" s="6" t="s">
        <v>12</v>
      </c>
      <c r="M250" s="4"/>
      <c r="N250" s="2"/>
    </row>
    <row r="251" spans="1:14" ht="18" customHeight="1" x14ac:dyDescent="0.25">
      <c r="A251" s="90"/>
      <c r="B251" s="91"/>
      <c r="C251" s="92"/>
      <c r="D251" s="7" t="s">
        <v>14</v>
      </c>
      <c r="E251" s="8" t="s">
        <v>15</v>
      </c>
      <c r="F251" s="7" t="s">
        <v>14</v>
      </c>
      <c r="G251" s="8" t="s">
        <v>15</v>
      </c>
      <c r="H251" s="7" t="s">
        <v>14</v>
      </c>
      <c r="I251" s="8" t="s">
        <v>15</v>
      </c>
      <c r="J251" s="7" t="s">
        <v>14</v>
      </c>
      <c r="K251" s="8" t="s">
        <v>15</v>
      </c>
      <c r="L251" s="9"/>
      <c r="M251" s="4"/>
      <c r="N251" s="2"/>
    </row>
    <row r="252" spans="1:14" ht="18" customHeight="1" x14ac:dyDescent="0.2">
      <c r="A252" s="44"/>
      <c r="B252" s="44"/>
      <c r="C252" s="45"/>
      <c r="D252" s="46"/>
      <c r="E252" s="47"/>
      <c r="F252" s="48"/>
      <c r="G252" s="47"/>
      <c r="H252" s="48"/>
      <c r="I252" s="47"/>
      <c r="J252" s="48"/>
      <c r="K252" s="47"/>
      <c r="L252" s="33">
        <f t="shared" ref="L252:L263" si="24">SUM($E252+$G252+$I252+$K252)</f>
        <v>0</v>
      </c>
      <c r="M252" s="18"/>
      <c r="N252" s="2"/>
    </row>
    <row r="253" spans="1:14" ht="18" customHeight="1" x14ac:dyDescent="0.2">
      <c r="A253" s="44"/>
      <c r="B253" s="44"/>
      <c r="C253" s="45"/>
      <c r="D253" s="46"/>
      <c r="E253" s="47"/>
      <c r="F253" s="48"/>
      <c r="G253" s="47"/>
      <c r="H253" s="48"/>
      <c r="I253" s="47"/>
      <c r="J253" s="48"/>
      <c r="K253" s="47"/>
      <c r="L253" s="33">
        <f t="shared" si="24"/>
        <v>0</v>
      </c>
      <c r="M253" s="18"/>
      <c r="N253" s="2"/>
    </row>
    <row r="254" spans="1:14" ht="18" customHeight="1" x14ac:dyDescent="0.2">
      <c r="A254" s="44"/>
      <c r="B254" s="44"/>
      <c r="C254" s="45"/>
      <c r="D254" s="46"/>
      <c r="E254" s="47"/>
      <c r="F254" s="48"/>
      <c r="G254" s="47"/>
      <c r="H254" s="48"/>
      <c r="I254" s="47"/>
      <c r="J254" s="48"/>
      <c r="K254" s="47"/>
      <c r="L254" s="33">
        <f t="shared" si="24"/>
        <v>0</v>
      </c>
      <c r="M254" s="18"/>
      <c r="N254" s="2"/>
    </row>
    <row r="255" spans="1:14" ht="18" customHeight="1" x14ac:dyDescent="0.2">
      <c r="A255" s="44"/>
      <c r="B255" s="44"/>
      <c r="C255" s="49"/>
      <c r="D255" s="46"/>
      <c r="E255" s="47"/>
      <c r="F255" s="48"/>
      <c r="G255" s="47"/>
      <c r="H255" s="48"/>
      <c r="I255" s="47"/>
      <c r="J255" s="48"/>
      <c r="K255" s="47"/>
      <c r="L255" s="33">
        <f t="shared" si="24"/>
        <v>0</v>
      </c>
      <c r="M255" s="18"/>
      <c r="N255" s="2"/>
    </row>
    <row r="256" spans="1:14" ht="18" customHeight="1" x14ac:dyDescent="0.2">
      <c r="A256" s="44"/>
      <c r="B256" s="44"/>
      <c r="C256" s="50"/>
      <c r="D256" s="46"/>
      <c r="E256" s="47"/>
      <c r="F256" s="48"/>
      <c r="G256" s="47"/>
      <c r="H256" s="48"/>
      <c r="I256" s="47"/>
      <c r="J256" s="48"/>
      <c r="K256" s="47"/>
      <c r="L256" s="33">
        <f t="shared" si="24"/>
        <v>0</v>
      </c>
      <c r="M256" s="18"/>
      <c r="N256" s="2"/>
    </row>
    <row r="257" spans="1:14" ht="18" customHeight="1" x14ac:dyDescent="0.2">
      <c r="A257" s="44"/>
      <c r="B257" s="44"/>
      <c r="C257" s="45"/>
      <c r="D257" s="46"/>
      <c r="E257" s="47"/>
      <c r="F257" s="48"/>
      <c r="G257" s="47"/>
      <c r="H257" s="48"/>
      <c r="I257" s="47"/>
      <c r="J257" s="48"/>
      <c r="K257" s="47"/>
      <c r="L257" s="33">
        <f t="shared" si="24"/>
        <v>0</v>
      </c>
      <c r="M257" s="18"/>
      <c r="N257" s="2"/>
    </row>
    <row r="258" spans="1:14" ht="18" customHeight="1" x14ac:dyDescent="0.2">
      <c r="A258" s="44"/>
      <c r="B258" s="44"/>
      <c r="C258" s="50"/>
      <c r="D258" s="46"/>
      <c r="E258" s="47"/>
      <c r="F258" s="48"/>
      <c r="G258" s="47"/>
      <c r="H258" s="48"/>
      <c r="I258" s="47"/>
      <c r="J258" s="48"/>
      <c r="K258" s="47"/>
      <c r="L258" s="33">
        <f t="shared" si="24"/>
        <v>0</v>
      </c>
      <c r="M258" s="18"/>
      <c r="N258" s="2"/>
    </row>
    <row r="259" spans="1:14" ht="18" customHeight="1" x14ac:dyDescent="0.2">
      <c r="A259" s="44"/>
      <c r="B259" s="44"/>
      <c r="C259" s="45"/>
      <c r="D259" s="46"/>
      <c r="E259" s="47"/>
      <c r="F259" s="48"/>
      <c r="G259" s="47"/>
      <c r="H259" s="48"/>
      <c r="I259" s="47"/>
      <c r="J259" s="48"/>
      <c r="K259" s="47"/>
      <c r="L259" s="33">
        <f t="shared" si="24"/>
        <v>0</v>
      </c>
      <c r="M259" s="18"/>
      <c r="N259" s="2"/>
    </row>
    <row r="260" spans="1:14" ht="18" customHeight="1" x14ac:dyDescent="0.2">
      <c r="A260" s="44"/>
      <c r="B260" s="44"/>
      <c r="C260" s="45"/>
      <c r="D260" s="46"/>
      <c r="E260" s="47"/>
      <c r="F260" s="48"/>
      <c r="G260" s="47"/>
      <c r="H260" s="48"/>
      <c r="I260" s="47"/>
      <c r="J260" s="48"/>
      <c r="K260" s="47"/>
      <c r="L260" s="33">
        <f t="shared" si="24"/>
        <v>0</v>
      </c>
      <c r="M260" s="18"/>
      <c r="N260" s="2"/>
    </row>
    <row r="261" spans="1:14" ht="18" customHeight="1" x14ac:dyDescent="0.2">
      <c r="A261" s="44"/>
      <c r="B261" s="44"/>
      <c r="C261" s="45"/>
      <c r="D261" s="46"/>
      <c r="E261" s="47"/>
      <c r="F261" s="48"/>
      <c r="G261" s="47"/>
      <c r="H261" s="48"/>
      <c r="I261" s="47"/>
      <c r="J261" s="48"/>
      <c r="K261" s="47"/>
      <c r="L261" s="33">
        <f t="shared" si="24"/>
        <v>0</v>
      </c>
      <c r="M261" s="18"/>
      <c r="N261" s="2"/>
    </row>
    <row r="262" spans="1:14" ht="18" customHeight="1" x14ac:dyDescent="0.2">
      <c r="A262" s="44"/>
      <c r="B262" s="44"/>
      <c r="C262" s="51"/>
      <c r="D262" s="46"/>
      <c r="E262" s="47"/>
      <c r="F262" s="48"/>
      <c r="G262" s="47"/>
      <c r="H262" s="48"/>
      <c r="I262" s="47"/>
      <c r="J262" s="48"/>
      <c r="K262" s="47"/>
      <c r="L262" s="33">
        <f t="shared" si="24"/>
        <v>0</v>
      </c>
      <c r="M262" s="18"/>
      <c r="N262" s="2"/>
    </row>
    <row r="263" spans="1:14" ht="18" customHeight="1" x14ac:dyDescent="0.2">
      <c r="A263" s="44"/>
      <c r="B263" s="44"/>
      <c r="C263" s="51"/>
      <c r="D263" s="46"/>
      <c r="E263" s="47"/>
      <c r="F263" s="48"/>
      <c r="G263" s="47"/>
      <c r="H263" s="48"/>
      <c r="I263" s="47"/>
      <c r="J263" s="48"/>
      <c r="K263" s="47"/>
      <c r="L263" s="33">
        <f t="shared" si="24"/>
        <v>0</v>
      </c>
      <c r="M263" s="18"/>
      <c r="N263" s="2"/>
    </row>
    <row r="264" spans="1:14" ht="18" customHeight="1" x14ac:dyDescent="0.2">
      <c r="A264" s="87" t="s">
        <v>18</v>
      </c>
      <c r="B264" s="81"/>
      <c r="C264" s="88"/>
      <c r="D264" s="31"/>
      <c r="E264" s="32" t="e">
        <f>SMALL(E252:E263,1)</f>
        <v>#NUM!</v>
      </c>
      <c r="F264" s="32"/>
      <c r="G264" s="32" t="e">
        <f>SMALL(G252:G263,1)</f>
        <v>#NUM!</v>
      </c>
      <c r="H264" s="32"/>
      <c r="I264" s="32" t="e">
        <f>SMALL(I252:I263,1)</f>
        <v>#NUM!</v>
      </c>
      <c r="J264" s="32"/>
      <c r="K264" s="32" t="e">
        <f>SMALL(K252:K263,1)</f>
        <v>#NUM!</v>
      </c>
      <c r="L264" s="33"/>
      <c r="M264" s="18"/>
      <c r="N264" s="2"/>
    </row>
    <row r="265" spans="1:14" ht="18" customHeight="1" x14ac:dyDescent="0.2">
      <c r="A265" s="87" t="s">
        <v>18</v>
      </c>
      <c r="B265" s="81"/>
      <c r="C265" s="88"/>
      <c r="D265" s="31"/>
      <c r="E265" s="32" t="e">
        <f>SMALL(E252:E263,2)</f>
        <v>#NUM!</v>
      </c>
      <c r="F265" s="32"/>
      <c r="G265" s="32" t="e">
        <f>SMALL(G252:G263,2)</f>
        <v>#NUM!</v>
      </c>
      <c r="H265" s="32"/>
      <c r="I265" s="32" t="e">
        <f>SMALL(I252:I263,2)</f>
        <v>#NUM!</v>
      </c>
      <c r="J265" s="32"/>
      <c r="K265" s="32" t="e">
        <f>SMALL(K252:K263,2)</f>
        <v>#NUM!</v>
      </c>
      <c r="L265" s="34"/>
      <c r="M265" s="35"/>
      <c r="N265" s="2"/>
    </row>
    <row r="266" spans="1:14" ht="18" customHeight="1" x14ac:dyDescent="0.2">
      <c r="A266" s="87" t="s">
        <v>18</v>
      </c>
      <c r="B266" s="81"/>
      <c r="C266" s="88"/>
      <c r="D266" s="31"/>
      <c r="E266" s="32" t="e">
        <f>SMALL(E252:E263,3)</f>
        <v>#NUM!</v>
      </c>
      <c r="F266" s="32"/>
      <c r="G266" s="32" t="e">
        <f>SMALL(G252:G263,3)</f>
        <v>#NUM!</v>
      </c>
      <c r="H266" s="32"/>
      <c r="I266" s="32" t="e">
        <f>SMALL(I252:I263,3)</f>
        <v>#NUM!</v>
      </c>
      <c r="J266" s="32"/>
      <c r="K266" s="32" t="e">
        <f>SMALL(K252:K263,3)</f>
        <v>#NUM!</v>
      </c>
      <c r="L266" s="34"/>
      <c r="M266" s="35"/>
      <c r="N266" s="2"/>
    </row>
    <row r="267" spans="1:14" ht="18" customHeight="1" x14ac:dyDescent="0.2">
      <c r="A267" s="87" t="s">
        <v>18</v>
      </c>
      <c r="B267" s="81"/>
      <c r="C267" s="88"/>
      <c r="D267" s="31"/>
      <c r="E267" s="32" t="e">
        <f>SMALL(E252:E263,4)</f>
        <v>#NUM!</v>
      </c>
      <c r="F267" s="32"/>
      <c r="G267" s="32" t="e">
        <f>SMALL(G252:G263,4)</f>
        <v>#NUM!</v>
      </c>
      <c r="H267" s="32"/>
      <c r="I267" s="32" t="e">
        <f>SMALL(I252:I263,4)</f>
        <v>#NUM!</v>
      </c>
      <c r="J267" s="32"/>
      <c r="K267" s="32" t="e">
        <f>SMALL(K252:K263,4)</f>
        <v>#NUM!</v>
      </c>
      <c r="L267" s="34"/>
      <c r="M267" s="35"/>
      <c r="N267" s="2"/>
    </row>
    <row r="268" spans="1:14" ht="18" customHeight="1" x14ac:dyDescent="0.2">
      <c r="A268" s="87" t="s">
        <v>18</v>
      </c>
      <c r="B268" s="81"/>
      <c r="C268" s="88"/>
      <c r="D268" s="37"/>
      <c r="E268" s="32" t="e">
        <f>SMALL(E252:E263,5)</f>
        <v>#NUM!</v>
      </c>
      <c r="F268" s="38"/>
      <c r="G268" s="38" t="e">
        <f>SMALL(G252:G263,5)</f>
        <v>#NUM!</v>
      </c>
      <c r="H268" s="38"/>
      <c r="I268" s="32" t="e">
        <f>SMALL(I252:I263,5)</f>
        <v>#NUM!</v>
      </c>
      <c r="J268" s="38"/>
      <c r="K268" s="38" t="e">
        <f>SMALL(K252:K263,5)</f>
        <v>#NUM!</v>
      </c>
      <c r="L268" s="39"/>
      <c r="M268" s="35"/>
      <c r="N268" s="2"/>
    </row>
    <row r="269" spans="1:14" ht="18" customHeight="1" x14ac:dyDescent="0.2">
      <c r="A269" s="87" t="s">
        <v>18</v>
      </c>
      <c r="B269" s="81"/>
      <c r="C269" s="88"/>
      <c r="D269" s="37"/>
      <c r="E269" s="32" t="e">
        <f>SMALL(E252:E263,6)</f>
        <v>#NUM!</v>
      </c>
      <c r="F269" s="38"/>
      <c r="G269" s="38" t="e">
        <f>SMALL(G252:G263,6)</f>
        <v>#NUM!</v>
      </c>
      <c r="H269" s="38"/>
      <c r="I269" s="38" t="e">
        <f>SMALL(I252:I263,6)</f>
        <v>#NUM!</v>
      </c>
      <c r="J269" s="38"/>
      <c r="K269" s="38" t="e">
        <f>SMALL(K252:K263,6)</f>
        <v>#NUM!</v>
      </c>
      <c r="L269" s="39"/>
      <c r="M269" s="35"/>
      <c r="N269" s="2"/>
    </row>
    <row r="270" spans="1:14" ht="18" customHeight="1" x14ac:dyDescent="0.2">
      <c r="A270" s="87" t="s">
        <v>18</v>
      </c>
      <c r="B270" s="81"/>
      <c r="C270" s="88"/>
      <c r="D270" s="37"/>
      <c r="E270" s="38" t="e">
        <f>SMALL(E252:E263,7)</f>
        <v>#NUM!</v>
      </c>
      <c r="F270" s="38"/>
      <c r="G270" s="38" t="e">
        <f>SMALL(G252:G263,7)</f>
        <v>#NUM!</v>
      </c>
      <c r="H270" s="38"/>
      <c r="I270" s="38" t="e">
        <f>SMALL(I252:I263,7)</f>
        <v>#NUM!</v>
      </c>
      <c r="J270" s="38"/>
      <c r="K270" s="38" t="e">
        <f>SMALL(K252:K263,7)</f>
        <v>#NUM!</v>
      </c>
      <c r="L270" s="39"/>
      <c r="M270" s="35"/>
      <c r="N270" s="2"/>
    </row>
    <row r="271" spans="1:14" ht="18" customHeight="1" thickBot="1" x14ac:dyDescent="0.3">
      <c r="A271" s="89" t="s">
        <v>19</v>
      </c>
      <c r="B271" s="72"/>
      <c r="C271" s="73"/>
      <c r="D271" s="40"/>
      <c r="E271" s="41" t="e">
        <f>SUM(E252:E263)-E264-E265-E266-E267-E268-E269-E270</f>
        <v>#NUM!</v>
      </c>
      <c r="F271" s="41"/>
      <c r="G271" s="41" t="e">
        <f>SUM(G252:G263)-G264-G265-G266-G267-G268-G269-G270</f>
        <v>#NUM!</v>
      </c>
      <c r="H271" s="41"/>
      <c r="I271" s="41" t="e">
        <f>SUM(I252:I263)-I264-I265-I266-I267-I268-I269-I270</f>
        <v>#NUM!</v>
      </c>
      <c r="J271" s="41"/>
      <c r="K271" s="41" t="e">
        <f>SUM(K252:K263)-K264-K265-K266-K267-K268-K269-K270</f>
        <v>#NUM!</v>
      </c>
      <c r="L271" s="42" t="e">
        <f>SUM($E271+$G271+$I271+$K271)</f>
        <v>#NUM!</v>
      </c>
      <c r="M271" s="18"/>
      <c r="N271" s="2"/>
    </row>
    <row r="272" spans="1:14" ht="18" customHeight="1" x14ac:dyDescent="0.2">
      <c r="B272" s="52" t="s">
        <v>29</v>
      </c>
      <c r="C272" s="52">
        <v>3</v>
      </c>
      <c r="D272" s="2">
        <f>COUNTIF(D252:D263,$C$29)</f>
        <v>0</v>
      </c>
      <c r="F272" s="2">
        <f>COUNTIF(F252:F263,$C$29)</f>
        <v>0</v>
      </c>
      <c r="H272" s="2">
        <f>COUNTIF(H252:H263,$C$29)</f>
        <v>0</v>
      </c>
      <c r="J272" s="2">
        <f>COUNTIF(J252:J263,$C$29)</f>
        <v>0</v>
      </c>
      <c r="L272" s="2"/>
      <c r="M272" s="2"/>
      <c r="N272" s="2"/>
    </row>
    <row r="273" spans="1:14" ht="18" customHeight="1" x14ac:dyDescent="0.2">
      <c r="B273" s="52" t="s">
        <v>29</v>
      </c>
      <c r="C273" s="52">
        <v>4</v>
      </c>
      <c r="D273" s="2">
        <f>COUNTIF(D252:D263,$C$30)</f>
        <v>0</v>
      </c>
      <c r="F273" s="2">
        <f>COUNTIF(F252:F263,$C$30)</f>
        <v>0</v>
      </c>
      <c r="H273" s="2">
        <f>COUNTIF(H252:H263,$C$30)</f>
        <v>0</v>
      </c>
      <c r="J273" s="2">
        <f>COUNTIF(J252:J263,$C$30)</f>
        <v>0</v>
      </c>
      <c r="L273" s="2" t="s">
        <v>30</v>
      </c>
      <c r="M273" s="2"/>
      <c r="N273" s="2"/>
    </row>
    <row r="274" spans="1:14" ht="18" customHeight="1" thickBot="1" x14ac:dyDescent="0.25">
      <c r="B274" s="52" t="s">
        <v>29</v>
      </c>
      <c r="C274" s="52">
        <v>5</v>
      </c>
      <c r="D274" s="2">
        <f>COUNTIF(D252:D263,$C$31)</f>
        <v>0</v>
      </c>
      <c r="F274" s="2">
        <f>COUNTIF(F252:F263,$C$31)</f>
        <v>0</v>
      </c>
      <c r="H274" s="2">
        <f>COUNTIF(H252:H263,$C$31)</f>
        <v>0</v>
      </c>
      <c r="J274" s="2">
        <f>COUNTIF(J252:J263,$C$31)</f>
        <v>0</v>
      </c>
      <c r="L274" s="2" t="s">
        <v>31</v>
      </c>
      <c r="M274" s="2"/>
      <c r="N274" s="2"/>
    </row>
    <row r="275" spans="1:14" ht="18" customHeight="1" x14ac:dyDescent="0.25">
      <c r="A275" s="68" t="s">
        <v>16</v>
      </c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70"/>
      <c r="M275" s="4"/>
      <c r="N275" s="2"/>
    </row>
    <row r="276" spans="1:14" ht="18" customHeight="1" thickBot="1" x14ac:dyDescent="0.3">
      <c r="A276" s="71" t="s">
        <v>27</v>
      </c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3"/>
      <c r="M276" s="4"/>
      <c r="N276" s="2"/>
    </row>
    <row r="277" spans="1:14" ht="18" customHeight="1" x14ac:dyDescent="0.25">
      <c r="A277" s="74" t="s">
        <v>5</v>
      </c>
      <c r="B277" s="76" t="s">
        <v>6</v>
      </c>
      <c r="C277" s="78" t="s">
        <v>7</v>
      </c>
      <c r="D277" s="68" t="s">
        <v>8</v>
      </c>
      <c r="E277" s="70"/>
      <c r="F277" s="68" t="s">
        <v>9</v>
      </c>
      <c r="G277" s="70"/>
      <c r="H277" s="68" t="s">
        <v>10</v>
      </c>
      <c r="I277" s="70"/>
      <c r="J277" s="68" t="s">
        <v>11</v>
      </c>
      <c r="K277" s="70"/>
      <c r="L277" s="6" t="s">
        <v>12</v>
      </c>
      <c r="M277" s="4"/>
      <c r="N277" s="2"/>
    </row>
    <row r="278" spans="1:14" ht="18" customHeight="1" x14ac:dyDescent="0.25">
      <c r="A278" s="90"/>
      <c r="B278" s="91"/>
      <c r="C278" s="92"/>
      <c r="D278" s="7" t="s">
        <v>14</v>
      </c>
      <c r="E278" s="8" t="s">
        <v>15</v>
      </c>
      <c r="F278" s="7" t="s">
        <v>14</v>
      </c>
      <c r="G278" s="8" t="s">
        <v>15</v>
      </c>
      <c r="H278" s="7" t="s">
        <v>14</v>
      </c>
      <c r="I278" s="8" t="s">
        <v>15</v>
      </c>
      <c r="J278" s="7" t="s">
        <v>14</v>
      </c>
      <c r="K278" s="8" t="s">
        <v>15</v>
      </c>
      <c r="L278" s="9"/>
      <c r="M278" s="4"/>
      <c r="N278" s="2"/>
    </row>
    <row r="279" spans="1:14" ht="18" customHeight="1" x14ac:dyDescent="0.2">
      <c r="A279" s="44"/>
      <c r="B279" s="44"/>
      <c r="C279" s="45"/>
      <c r="D279" s="46"/>
      <c r="E279" s="47"/>
      <c r="F279" s="48"/>
      <c r="G279" s="47"/>
      <c r="H279" s="48"/>
      <c r="I279" s="47"/>
      <c r="J279" s="48"/>
      <c r="K279" s="47"/>
      <c r="L279" s="33">
        <f t="shared" ref="L279:L290" si="25">SUM($E279+$G279+$I279+$K279)</f>
        <v>0</v>
      </c>
      <c r="M279" s="18"/>
      <c r="N279" s="2"/>
    </row>
    <row r="280" spans="1:14" ht="18" customHeight="1" x14ac:dyDescent="0.2">
      <c r="A280" s="44"/>
      <c r="B280" s="44"/>
      <c r="C280" s="45"/>
      <c r="D280" s="46"/>
      <c r="E280" s="47"/>
      <c r="F280" s="48"/>
      <c r="G280" s="47"/>
      <c r="H280" s="48"/>
      <c r="I280" s="47"/>
      <c r="J280" s="48"/>
      <c r="K280" s="47"/>
      <c r="L280" s="33">
        <f t="shared" si="25"/>
        <v>0</v>
      </c>
      <c r="M280" s="18"/>
      <c r="N280" s="2"/>
    </row>
    <row r="281" spans="1:14" ht="18" customHeight="1" x14ac:dyDescent="0.2">
      <c r="A281" s="44"/>
      <c r="B281" s="44"/>
      <c r="C281" s="45"/>
      <c r="D281" s="46"/>
      <c r="E281" s="47"/>
      <c r="F281" s="48"/>
      <c r="G281" s="47"/>
      <c r="H281" s="48"/>
      <c r="I281" s="47"/>
      <c r="J281" s="48"/>
      <c r="K281" s="47"/>
      <c r="L281" s="33">
        <f t="shared" si="25"/>
        <v>0</v>
      </c>
      <c r="M281" s="18"/>
      <c r="N281" s="2"/>
    </row>
    <row r="282" spans="1:14" ht="18" customHeight="1" x14ac:dyDescent="0.2">
      <c r="A282" s="44"/>
      <c r="B282" s="44"/>
      <c r="C282" s="49"/>
      <c r="D282" s="46"/>
      <c r="E282" s="47"/>
      <c r="F282" s="48"/>
      <c r="G282" s="47"/>
      <c r="H282" s="48"/>
      <c r="I282" s="47"/>
      <c r="J282" s="48"/>
      <c r="K282" s="47"/>
      <c r="L282" s="33">
        <f t="shared" si="25"/>
        <v>0</v>
      </c>
      <c r="M282" s="18"/>
      <c r="N282" s="2"/>
    </row>
    <row r="283" spans="1:14" ht="18" customHeight="1" x14ac:dyDescent="0.2">
      <c r="A283" s="44"/>
      <c r="B283" s="44"/>
      <c r="C283" s="50"/>
      <c r="D283" s="46"/>
      <c r="E283" s="47"/>
      <c r="F283" s="48"/>
      <c r="G283" s="47"/>
      <c r="H283" s="48"/>
      <c r="I283" s="47"/>
      <c r="J283" s="48"/>
      <c r="K283" s="47"/>
      <c r="L283" s="33">
        <f t="shared" si="25"/>
        <v>0</v>
      </c>
      <c r="M283" s="18"/>
      <c r="N283" s="2"/>
    </row>
    <row r="284" spans="1:14" ht="18" customHeight="1" x14ac:dyDescent="0.2">
      <c r="A284" s="44"/>
      <c r="B284" s="44"/>
      <c r="C284" s="45"/>
      <c r="D284" s="46"/>
      <c r="E284" s="47"/>
      <c r="F284" s="48"/>
      <c r="G284" s="47"/>
      <c r="H284" s="48"/>
      <c r="I284" s="47"/>
      <c r="J284" s="48"/>
      <c r="K284" s="47"/>
      <c r="L284" s="33">
        <f t="shared" si="25"/>
        <v>0</v>
      </c>
      <c r="M284" s="18"/>
      <c r="N284" s="2"/>
    </row>
    <row r="285" spans="1:14" ht="18" customHeight="1" x14ac:dyDescent="0.2">
      <c r="A285" s="44"/>
      <c r="B285" s="44"/>
      <c r="C285" s="50"/>
      <c r="D285" s="46"/>
      <c r="E285" s="47"/>
      <c r="F285" s="48"/>
      <c r="G285" s="47"/>
      <c r="H285" s="48"/>
      <c r="I285" s="47"/>
      <c r="J285" s="48"/>
      <c r="K285" s="47"/>
      <c r="L285" s="33">
        <f t="shared" si="25"/>
        <v>0</v>
      </c>
      <c r="M285" s="18"/>
      <c r="N285" s="2"/>
    </row>
    <row r="286" spans="1:14" ht="18" customHeight="1" x14ac:dyDescent="0.2">
      <c r="A286" s="44"/>
      <c r="B286" s="44"/>
      <c r="C286" s="45"/>
      <c r="D286" s="46"/>
      <c r="E286" s="47"/>
      <c r="F286" s="48"/>
      <c r="G286" s="47"/>
      <c r="H286" s="48"/>
      <c r="I286" s="47"/>
      <c r="J286" s="48"/>
      <c r="K286" s="47"/>
      <c r="L286" s="33">
        <f t="shared" si="25"/>
        <v>0</v>
      </c>
      <c r="M286" s="18"/>
      <c r="N286" s="2"/>
    </row>
    <row r="287" spans="1:14" ht="18" customHeight="1" x14ac:dyDescent="0.2">
      <c r="A287" s="44"/>
      <c r="B287" s="44"/>
      <c r="C287" s="45"/>
      <c r="D287" s="46"/>
      <c r="E287" s="47"/>
      <c r="F287" s="48"/>
      <c r="G287" s="47"/>
      <c r="H287" s="48"/>
      <c r="I287" s="47"/>
      <c r="J287" s="48"/>
      <c r="K287" s="47"/>
      <c r="L287" s="33">
        <f t="shared" si="25"/>
        <v>0</v>
      </c>
      <c r="M287" s="18"/>
      <c r="N287" s="2"/>
    </row>
    <row r="288" spans="1:14" ht="18" customHeight="1" x14ac:dyDescent="0.2">
      <c r="A288" s="44"/>
      <c r="B288" s="44"/>
      <c r="C288" s="45"/>
      <c r="D288" s="46"/>
      <c r="E288" s="47"/>
      <c r="F288" s="48"/>
      <c r="G288" s="47"/>
      <c r="H288" s="48"/>
      <c r="I288" s="47"/>
      <c r="J288" s="48"/>
      <c r="K288" s="47"/>
      <c r="L288" s="33">
        <f t="shared" si="25"/>
        <v>0</v>
      </c>
      <c r="M288" s="18"/>
      <c r="N288" s="2"/>
    </row>
    <row r="289" spans="1:14" ht="18" customHeight="1" x14ac:dyDescent="0.2">
      <c r="A289" s="44"/>
      <c r="B289" s="44"/>
      <c r="C289" s="51"/>
      <c r="D289" s="46"/>
      <c r="E289" s="47"/>
      <c r="F289" s="48"/>
      <c r="G289" s="47"/>
      <c r="H289" s="48"/>
      <c r="I289" s="47"/>
      <c r="J289" s="48"/>
      <c r="K289" s="47"/>
      <c r="L289" s="33">
        <f t="shared" si="25"/>
        <v>0</v>
      </c>
      <c r="M289" s="18"/>
      <c r="N289" s="2"/>
    </row>
    <row r="290" spans="1:14" ht="18" customHeight="1" x14ac:dyDescent="0.2">
      <c r="A290" s="44"/>
      <c r="B290" s="44"/>
      <c r="C290" s="51"/>
      <c r="D290" s="46"/>
      <c r="E290" s="47"/>
      <c r="F290" s="48"/>
      <c r="G290" s="47"/>
      <c r="H290" s="48"/>
      <c r="I290" s="47"/>
      <c r="J290" s="48"/>
      <c r="K290" s="47"/>
      <c r="L290" s="33">
        <f t="shared" si="25"/>
        <v>0</v>
      </c>
      <c r="M290" s="18"/>
      <c r="N290" s="2"/>
    </row>
    <row r="291" spans="1:14" ht="18" customHeight="1" x14ac:dyDescent="0.2">
      <c r="A291" s="87" t="s">
        <v>18</v>
      </c>
      <c r="B291" s="81"/>
      <c r="C291" s="88"/>
      <c r="D291" s="31"/>
      <c r="E291" s="32" t="e">
        <f>SMALL(E279:E290,1)</f>
        <v>#NUM!</v>
      </c>
      <c r="F291" s="32"/>
      <c r="G291" s="32" t="e">
        <f>SMALL(G279:G290,1)</f>
        <v>#NUM!</v>
      </c>
      <c r="H291" s="32"/>
      <c r="I291" s="32" t="e">
        <f>SMALL(I279:I290,1)</f>
        <v>#NUM!</v>
      </c>
      <c r="J291" s="32"/>
      <c r="K291" s="32" t="e">
        <f>SMALL(K279:K290,1)</f>
        <v>#NUM!</v>
      </c>
      <c r="L291" s="33"/>
      <c r="M291" s="18"/>
      <c r="N291" s="2"/>
    </row>
    <row r="292" spans="1:14" ht="18" customHeight="1" x14ac:dyDescent="0.2">
      <c r="A292" s="87" t="s">
        <v>18</v>
      </c>
      <c r="B292" s="81"/>
      <c r="C292" s="88"/>
      <c r="D292" s="31"/>
      <c r="E292" s="32" t="e">
        <f>SMALL(E279:E290,2)</f>
        <v>#NUM!</v>
      </c>
      <c r="F292" s="32"/>
      <c r="G292" s="32" t="e">
        <f>SMALL(G279:G290,2)</f>
        <v>#NUM!</v>
      </c>
      <c r="H292" s="32"/>
      <c r="I292" s="32" t="e">
        <f>SMALL(I279:I290,2)</f>
        <v>#NUM!</v>
      </c>
      <c r="J292" s="32"/>
      <c r="K292" s="32" t="e">
        <f>SMALL(K279:K290,2)</f>
        <v>#NUM!</v>
      </c>
      <c r="L292" s="34"/>
      <c r="M292" s="35"/>
      <c r="N292" s="2"/>
    </row>
    <row r="293" spans="1:14" ht="18" customHeight="1" x14ac:dyDescent="0.2">
      <c r="A293" s="87" t="s">
        <v>18</v>
      </c>
      <c r="B293" s="81"/>
      <c r="C293" s="88"/>
      <c r="D293" s="31"/>
      <c r="E293" s="32" t="e">
        <f>SMALL(E279:E290,3)</f>
        <v>#NUM!</v>
      </c>
      <c r="F293" s="32"/>
      <c r="G293" s="32" t="e">
        <f>SMALL(G279:G290,3)</f>
        <v>#NUM!</v>
      </c>
      <c r="H293" s="32"/>
      <c r="I293" s="32" t="e">
        <f>SMALL(I279:I290,3)</f>
        <v>#NUM!</v>
      </c>
      <c r="J293" s="32"/>
      <c r="K293" s="32" t="e">
        <f>SMALL(K279:K290,3)</f>
        <v>#NUM!</v>
      </c>
      <c r="L293" s="34"/>
      <c r="M293" s="35"/>
      <c r="N293" s="2"/>
    </row>
    <row r="294" spans="1:14" ht="18" customHeight="1" x14ac:dyDescent="0.2">
      <c r="A294" s="87" t="s">
        <v>18</v>
      </c>
      <c r="B294" s="81"/>
      <c r="C294" s="88"/>
      <c r="D294" s="31"/>
      <c r="E294" s="32" t="e">
        <f>SMALL(E279:E290,4)</f>
        <v>#NUM!</v>
      </c>
      <c r="F294" s="32"/>
      <c r="G294" s="32" t="e">
        <f>SMALL(G279:G290,4)</f>
        <v>#NUM!</v>
      </c>
      <c r="H294" s="32"/>
      <c r="I294" s="32" t="e">
        <f>SMALL(I279:I290,4)</f>
        <v>#NUM!</v>
      </c>
      <c r="J294" s="32"/>
      <c r="K294" s="32" t="e">
        <f>SMALL(K279:K290,4)</f>
        <v>#NUM!</v>
      </c>
      <c r="L294" s="34"/>
      <c r="M294" s="35"/>
      <c r="N294" s="2"/>
    </row>
    <row r="295" spans="1:14" ht="18" customHeight="1" x14ac:dyDescent="0.2">
      <c r="A295" s="87" t="s">
        <v>18</v>
      </c>
      <c r="B295" s="81"/>
      <c r="C295" s="88"/>
      <c r="D295" s="37"/>
      <c r="E295" s="32" t="e">
        <f>SMALL(E279:E290,5)</f>
        <v>#NUM!</v>
      </c>
      <c r="F295" s="38"/>
      <c r="G295" s="38" t="e">
        <f>SMALL(G279:G290,5)</f>
        <v>#NUM!</v>
      </c>
      <c r="H295" s="38"/>
      <c r="I295" s="32" t="e">
        <f>SMALL(I279:I290,5)</f>
        <v>#NUM!</v>
      </c>
      <c r="J295" s="38"/>
      <c r="K295" s="38" t="e">
        <f>SMALL(K279:K290,5)</f>
        <v>#NUM!</v>
      </c>
      <c r="L295" s="39"/>
      <c r="M295" s="35"/>
      <c r="N295" s="2"/>
    </row>
    <row r="296" spans="1:14" ht="18" customHeight="1" x14ac:dyDescent="0.2">
      <c r="A296" s="87" t="s">
        <v>18</v>
      </c>
      <c r="B296" s="81"/>
      <c r="C296" s="88"/>
      <c r="D296" s="37"/>
      <c r="E296" s="32" t="e">
        <f>SMALL(E279:E290,6)</f>
        <v>#NUM!</v>
      </c>
      <c r="F296" s="38"/>
      <c r="G296" s="38" t="e">
        <f>SMALL(G279:G290,6)</f>
        <v>#NUM!</v>
      </c>
      <c r="H296" s="38"/>
      <c r="I296" s="38" t="e">
        <f>SMALL(I279:I290,6)</f>
        <v>#NUM!</v>
      </c>
      <c r="J296" s="38"/>
      <c r="K296" s="38" t="e">
        <f>SMALL(K279:K290,6)</f>
        <v>#NUM!</v>
      </c>
      <c r="L296" s="39"/>
      <c r="M296" s="35"/>
      <c r="N296" s="2"/>
    </row>
    <row r="297" spans="1:14" ht="18" customHeight="1" x14ac:dyDescent="0.2">
      <c r="A297" s="87" t="s">
        <v>18</v>
      </c>
      <c r="B297" s="81"/>
      <c r="C297" s="88"/>
      <c r="D297" s="37"/>
      <c r="E297" s="38" t="e">
        <f>SMALL(E279:E290,7)</f>
        <v>#NUM!</v>
      </c>
      <c r="F297" s="38"/>
      <c r="G297" s="38" t="e">
        <f>SMALL(G279:G290,7)</f>
        <v>#NUM!</v>
      </c>
      <c r="H297" s="38"/>
      <c r="I297" s="38" t="e">
        <f>SMALL(I279:I290,7)</f>
        <v>#NUM!</v>
      </c>
      <c r="J297" s="38"/>
      <c r="K297" s="38" t="e">
        <f>SMALL(K279:K290,7)</f>
        <v>#NUM!</v>
      </c>
      <c r="L297" s="39"/>
      <c r="M297" s="35"/>
      <c r="N297" s="2"/>
    </row>
    <row r="298" spans="1:14" ht="18" customHeight="1" thickBot="1" x14ac:dyDescent="0.3">
      <c r="A298" s="89" t="s">
        <v>19</v>
      </c>
      <c r="B298" s="72"/>
      <c r="C298" s="73"/>
      <c r="D298" s="40"/>
      <c r="E298" s="41" t="e">
        <f>SUM(E279:E290)-E291-E292-E293-E294-E295-E296-E297</f>
        <v>#NUM!</v>
      </c>
      <c r="F298" s="41"/>
      <c r="G298" s="41" t="e">
        <f>SUM(G279:G290)-G291-G292-G293-G294-G295-G296-G297</f>
        <v>#NUM!</v>
      </c>
      <c r="H298" s="41"/>
      <c r="I298" s="41" t="e">
        <f>SUM(I279:I290)-I291-I292-I293-I294-I295-I296-I297</f>
        <v>#NUM!</v>
      </c>
      <c r="J298" s="41"/>
      <c r="K298" s="41" t="e">
        <f>SUM(K279:K290)-K291-K292-K293-K294-K295-K296-K297</f>
        <v>#NUM!</v>
      </c>
      <c r="L298" s="42" t="e">
        <f>SUM($E298+$G298+$I298+$K298)</f>
        <v>#NUM!</v>
      </c>
      <c r="M298" s="18"/>
      <c r="N298" s="2"/>
    </row>
    <row r="299" spans="1:14" ht="18" customHeight="1" x14ac:dyDescent="0.2">
      <c r="B299" s="52" t="s">
        <v>29</v>
      </c>
      <c r="C299" s="52">
        <v>3</v>
      </c>
      <c r="D299" s="2">
        <f>COUNTIF(D279:D290,$C$29)</f>
        <v>0</v>
      </c>
      <c r="F299" s="2">
        <f>COUNTIF(F279:F290,$C$29)</f>
        <v>0</v>
      </c>
      <c r="H299" s="2">
        <f>COUNTIF(H279:H290,$C$29)</f>
        <v>0</v>
      </c>
      <c r="J299" s="2">
        <f>COUNTIF(J279:J290,$C$29)</f>
        <v>0</v>
      </c>
      <c r="L299" s="2"/>
      <c r="M299" s="2"/>
      <c r="N299" s="2"/>
    </row>
    <row r="300" spans="1:14" ht="18" customHeight="1" x14ac:dyDescent="0.2">
      <c r="B300" s="52" t="s">
        <v>29</v>
      </c>
      <c r="C300" s="52">
        <v>4</v>
      </c>
      <c r="D300" s="2">
        <f>COUNTIF(D279:D290,$C$30)</f>
        <v>0</v>
      </c>
      <c r="F300" s="2">
        <f>COUNTIF(F279:F290,$C$30)</f>
        <v>0</v>
      </c>
      <c r="H300" s="2">
        <f>COUNTIF(H279:H290,$C$30)</f>
        <v>0</v>
      </c>
      <c r="J300" s="2">
        <f>COUNTIF(J279:J290,$C$30)</f>
        <v>0</v>
      </c>
      <c r="L300" s="2" t="s">
        <v>30</v>
      </c>
      <c r="M300" s="2"/>
      <c r="N300" s="2"/>
    </row>
    <row r="301" spans="1:14" ht="18" customHeight="1" thickBot="1" x14ac:dyDescent="0.25">
      <c r="B301" s="52" t="s">
        <v>29</v>
      </c>
      <c r="C301" s="52">
        <v>5</v>
      </c>
      <c r="D301" s="2">
        <f>COUNTIF(D279:D290,$C$31)</f>
        <v>0</v>
      </c>
      <c r="F301" s="2">
        <f>COUNTIF(F279:F290,$C$31)</f>
        <v>0</v>
      </c>
      <c r="H301" s="2">
        <f>COUNTIF(H279:H290,$C$31)</f>
        <v>0</v>
      </c>
      <c r="J301" s="2">
        <f>COUNTIF(J279:J290,$C$31)</f>
        <v>0</v>
      </c>
      <c r="L301" s="2" t="s">
        <v>31</v>
      </c>
      <c r="M301" s="2"/>
      <c r="N301" s="2"/>
    </row>
    <row r="302" spans="1:14" ht="18" customHeight="1" x14ac:dyDescent="0.25">
      <c r="A302" s="68" t="s">
        <v>16</v>
      </c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70"/>
      <c r="M302" s="4"/>
      <c r="N302" s="2"/>
    </row>
    <row r="303" spans="1:14" ht="18" customHeight="1" thickBot="1" x14ac:dyDescent="0.3">
      <c r="A303" s="71" t="s">
        <v>27</v>
      </c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3"/>
      <c r="M303" s="4"/>
      <c r="N303" s="2"/>
    </row>
    <row r="304" spans="1:14" ht="18" customHeight="1" x14ac:dyDescent="0.25">
      <c r="A304" s="74" t="s">
        <v>5</v>
      </c>
      <c r="B304" s="76" t="s">
        <v>6</v>
      </c>
      <c r="C304" s="78" t="s">
        <v>7</v>
      </c>
      <c r="D304" s="68" t="s">
        <v>8</v>
      </c>
      <c r="E304" s="70"/>
      <c r="F304" s="68" t="s">
        <v>9</v>
      </c>
      <c r="G304" s="70"/>
      <c r="H304" s="68" t="s">
        <v>10</v>
      </c>
      <c r="I304" s="70"/>
      <c r="J304" s="68" t="s">
        <v>11</v>
      </c>
      <c r="K304" s="70"/>
      <c r="L304" s="6" t="s">
        <v>12</v>
      </c>
      <c r="M304" s="4"/>
      <c r="N304" s="2"/>
    </row>
    <row r="305" spans="1:14" ht="18" customHeight="1" x14ac:dyDescent="0.25">
      <c r="A305" s="90"/>
      <c r="B305" s="91"/>
      <c r="C305" s="92"/>
      <c r="D305" s="7" t="s">
        <v>14</v>
      </c>
      <c r="E305" s="8" t="s">
        <v>15</v>
      </c>
      <c r="F305" s="7" t="s">
        <v>14</v>
      </c>
      <c r="G305" s="8" t="s">
        <v>15</v>
      </c>
      <c r="H305" s="7" t="s">
        <v>14</v>
      </c>
      <c r="I305" s="8" t="s">
        <v>15</v>
      </c>
      <c r="J305" s="7" t="s">
        <v>14</v>
      </c>
      <c r="K305" s="8" t="s">
        <v>15</v>
      </c>
      <c r="L305" s="9"/>
      <c r="M305" s="4"/>
      <c r="N305" s="2"/>
    </row>
    <row r="306" spans="1:14" ht="18" customHeight="1" x14ac:dyDescent="0.2">
      <c r="A306" s="44"/>
      <c r="B306" s="44"/>
      <c r="C306" s="45"/>
      <c r="D306" s="46"/>
      <c r="E306" s="47"/>
      <c r="F306" s="48"/>
      <c r="G306" s="47"/>
      <c r="H306" s="48"/>
      <c r="I306" s="47"/>
      <c r="J306" s="48"/>
      <c r="K306" s="47"/>
      <c r="L306" s="33">
        <f t="shared" ref="L306:L317" si="26">SUM($E306+$G306+$I306+$K306)</f>
        <v>0</v>
      </c>
      <c r="M306" s="18"/>
      <c r="N306" s="2"/>
    </row>
    <row r="307" spans="1:14" ht="18" customHeight="1" x14ac:dyDescent="0.2">
      <c r="A307" s="44"/>
      <c r="B307" s="44"/>
      <c r="C307" s="45"/>
      <c r="D307" s="46"/>
      <c r="E307" s="47"/>
      <c r="F307" s="48"/>
      <c r="G307" s="47"/>
      <c r="H307" s="48"/>
      <c r="I307" s="47"/>
      <c r="J307" s="48"/>
      <c r="K307" s="47"/>
      <c r="L307" s="33">
        <f t="shared" si="26"/>
        <v>0</v>
      </c>
      <c r="M307" s="18"/>
      <c r="N307" s="2"/>
    </row>
    <row r="308" spans="1:14" ht="18" customHeight="1" x14ac:dyDescent="0.2">
      <c r="A308" s="44"/>
      <c r="B308" s="44"/>
      <c r="C308" s="45"/>
      <c r="D308" s="46"/>
      <c r="E308" s="47"/>
      <c r="F308" s="48"/>
      <c r="G308" s="47"/>
      <c r="H308" s="48"/>
      <c r="I308" s="47"/>
      <c r="J308" s="48"/>
      <c r="K308" s="47"/>
      <c r="L308" s="33">
        <f t="shared" si="26"/>
        <v>0</v>
      </c>
      <c r="M308" s="18"/>
      <c r="N308" s="2"/>
    </row>
    <row r="309" spans="1:14" ht="18" customHeight="1" x14ac:dyDescent="0.2">
      <c r="A309" s="44"/>
      <c r="B309" s="44"/>
      <c r="C309" s="49"/>
      <c r="D309" s="46"/>
      <c r="E309" s="47"/>
      <c r="F309" s="48"/>
      <c r="G309" s="47"/>
      <c r="H309" s="48"/>
      <c r="I309" s="47"/>
      <c r="J309" s="48"/>
      <c r="K309" s="47"/>
      <c r="L309" s="33">
        <f t="shared" si="26"/>
        <v>0</v>
      </c>
      <c r="M309" s="18"/>
      <c r="N309" s="2"/>
    </row>
    <row r="310" spans="1:14" ht="18" customHeight="1" x14ac:dyDescent="0.2">
      <c r="A310" s="44"/>
      <c r="B310" s="44"/>
      <c r="C310" s="50"/>
      <c r="D310" s="46"/>
      <c r="E310" s="47"/>
      <c r="F310" s="48"/>
      <c r="G310" s="47"/>
      <c r="H310" s="48"/>
      <c r="I310" s="47"/>
      <c r="J310" s="48"/>
      <c r="K310" s="47"/>
      <c r="L310" s="33">
        <f t="shared" si="26"/>
        <v>0</v>
      </c>
      <c r="M310" s="18"/>
      <c r="N310" s="2"/>
    </row>
    <row r="311" spans="1:14" ht="18" customHeight="1" x14ac:dyDescent="0.2">
      <c r="A311" s="44"/>
      <c r="B311" s="44"/>
      <c r="C311" s="45"/>
      <c r="D311" s="46"/>
      <c r="E311" s="47"/>
      <c r="F311" s="48"/>
      <c r="G311" s="47"/>
      <c r="H311" s="48"/>
      <c r="I311" s="47"/>
      <c r="J311" s="48"/>
      <c r="K311" s="47"/>
      <c r="L311" s="33">
        <f t="shared" si="26"/>
        <v>0</v>
      </c>
      <c r="M311" s="18"/>
      <c r="N311" s="2"/>
    </row>
    <row r="312" spans="1:14" ht="18" customHeight="1" x14ac:dyDescent="0.2">
      <c r="A312" s="44"/>
      <c r="B312" s="44"/>
      <c r="C312" s="50"/>
      <c r="D312" s="46"/>
      <c r="E312" s="47"/>
      <c r="F312" s="48"/>
      <c r="G312" s="47"/>
      <c r="H312" s="48"/>
      <c r="I312" s="47"/>
      <c r="J312" s="48"/>
      <c r="K312" s="47"/>
      <c r="L312" s="33">
        <f t="shared" si="26"/>
        <v>0</v>
      </c>
      <c r="M312" s="18"/>
      <c r="N312" s="2"/>
    </row>
    <row r="313" spans="1:14" ht="18" customHeight="1" x14ac:dyDescent="0.2">
      <c r="A313" s="44"/>
      <c r="B313" s="44"/>
      <c r="C313" s="45"/>
      <c r="D313" s="46"/>
      <c r="E313" s="47"/>
      <c r="F313" s="48"/>
      <c r="G313" s="47"/>
      <c r="H313" s="48"/>
      <c r="I313" s="47"/>
      <c r="J313" s="48"/>
      <c r="K313" s="47"/>
      <c r="L313" s="33">
        <f t="shared" si="26"/>
        <v>0</v>
      </c>
      <c r="M313" s="18"/>
      <c r="N313" s="2"/>
    </row>
    <row r="314" spans="1:14" ht="18" customHeight="1" x14ac:dyDescent="0.2">
      <c r="A314" s="44"/>
      <c r="B314" s="44"/>
      <c r="C314" s="45"/>
      <c r="D314" s="46"/>
      <c r="E314" s="47"/>
      <c r="F314" s="48"/>
      <c r="G314" s="47"/>
      <c r="H314" s="48"/>
      <c r="I314" s="47"/>
      <c r="J314" s="48"/>
      <c r="K314" s="47"/>
      <c r="L314" s="33">
        <f t="shared" si="26"/>
        <v>0</v>
      </c>
      <c r="M314" s="18"/>
      <c r="N314" s="2"/>
    </row>
    <row r="315" spans="1:14" ht="18" customHeight="1" x14ac:dyDescent="0.2">
      <c r="A315" s="44"/>
      <c r="B315" s="44"/>
      <c r="C315" s="45"/>
      <c r="D315" s="46"/>
      <c r="E315" s="47"/>
      <c r="F315" s="48"/>
      <c r="G315" s="47"/>
      <c r="H315" s="48"/>
      <c r="I315" s="47"/>
      <c r="J315" s="48"/>
      <c r="K315" s="47"/>
      <c r="L315" s="33">
        <f t="shared" si="26"/>
        <v>0</v>
      </c>
      <c r="M315" s="18"/>
      <c r="N315" s="2"/>
    </row>
    <row r="316" spans="1:14" ht="18" customHeight="1" x14ac:dyDescent="0.2">
      <c r="A316" s="44"/>
      <c r="B316" s="44"/>
      <c r="C316" s="51"/>
      <c r="D316" s="46"/>
      <c r="E316" s="47"/>
      <c r="F316" s="48"/>
      <c r="G316" s="47"/>
      <c r="H316" s="48"/>
      <c r="I316" s="47"/>
      <c r="J316" s="48"/>
      <c r="K316" s="47"/>
      <c r="L316" s="33">
        <f t="shared" si="26"/>
        <v>0</v>
      </c>
      <c r="M316" s="18"/>
      <c r="N316" s="2"/>
    </row>
    <row r="317" spans="1:14" ht="18" customHeight="1" x14ac:dyDescent="0.2">
      <c r="A317" s="44"/>
      <c r="B317" s="44"/>
      <c r="C317" s="51"/>
      <c r="D317" s="46"/>
      <c r="E317" s="47"/>
      <c r="F317" s="48"/>
      <c r="G317" s="47"/>
      <c r="H317" s="48"/>
      <c r="I317" s="47"/>
      <c r="J317" s="48"/>
      <c r="K317" s="47"/>
      <c r="L317" s="33">
        <f t="shared" si="26"/>
        <v>0</v>
      </c>
      <c r="M317" s="18"/>
      <c r="N317" s="2"/>
    </row>
    <row r="318" spans="1:14" ht="18" customHeight="1" x14ac:dyDescent="0.2">
      <c r="A318" s="87" t="s">
        <v>18</v>
      </c>
      <c r="B318" s="81"/>
      <c r="C318" s="88"/>
      <c r="D318" s="31"/>
      <c r="E318" s="32" t="e">
        <f>SMALL(E306:E317,1)</f>
        <v>#NUM!</v>
      </c>
      <c r="F318" s="32"/>
      <c r="G318" s="32" t="e">
        <f>SMALL(G306:G317,1)</f>
        <v>#NUM!</v>
      </c>
      <c r="H318" s="32"/>
      <c r="I318" s="32" t="e">
        <f>SMALL(I306:I317,1)</f>
        <v>#NUM!</v>
      </c>
      <c r="J318" s="32"/>
      <c r="K318" s="32" t="e">
        <f>SMALL(K306:K317,1)</f>
        <v>#NUM!</v>
      </c>
      <c r="L318" s="33"/>
      <c r="M318" s="18"/>
      <c r="N318" s="2"/>
    </row>
    <row r="319" spans="1:14" ht="18" customHeight="1" x14ac:dyDescent="0.2">
      <c r="A319" s="87" t="s">
        <v>18</v>
      </c>
      <c r="B319" s="81"/>
      <c r="C319" s="88"/>
      <c r="D319" s="31"/>
      <c r="E319" s="32" t="e">
        <f>SMALL(E306:E317,2)</f>
        <v>#NUM!</v>
      </c>
      <c r="F319" s="32"/>
      <c r="G319" s="32" t="e">
        <f>SMALL(G306:G317,2)</f>
        <v>#NUM!</v>
      </c>
      <c r="H319" s="32"/>
      <c r="I319" s="32" t="e">
        <f>SMALL(I306:I317,2)</f>
        <v>#NUM!</v>
      </c>
      <c r="J319" s="32"/>
      <c r="K319" s="32" t="e">
        <f>SMALL(K306:K317,2)</f>
        <v>#NUM!</v>
      </c>
      <c r="L319" s="34"/>
      <c r="M319" s="35"/>
      <c r="N319" s="2"/>
    </row>
    <row r="320" spans="1:14" ht="18" customHeight="1" x14ac:dyDescent="0.2">
      <c r="A320" s="87" t="s">
        <v>18</v>
      </c>
      <c r="B320" s="81"/>
      <c r="C320" s="88"/>
      <c r="D320" s="31"/>
      <c r="E320" s="32" t="e">
        <f>SMALL(E306:E317,3)</f>
        <v>#NUM!</v>
      </c>
      <c r="F320" s="32"/>
      <c r="G320" s="32" t="e">
        <f>SMALL(G306:G317,3)</f>
        <v>#NUM!</v>
      </c>
      <c r="H320" s="32"/>
      <c r="I320" s="32" t="e">
        <f>SMALL(I306:I317,3)</f>
        <v>#NUM!</v>
      </c>
      <c r="J320" s="32"/>
      <c r="K320" s="32" t="e">
        <f>SMALL(K306:K317,3)</f>
        <v>#NUM!</v>
      </c>
      <c r="L320" s="34"/>
      <c r="M320" s="35"/>
      <c r="N320" s="2"/>
    </row>
    <row r="321" spans="1:14" ht="18" customHeight="1" x14ac:dyDescent="0.2">
      <c r="A321" s="87" t="s">
        <v>18</v>
      </c>
      <c r="B321" s="81"/>
      <c r="C321" s="88"/>
      <c r="D321" s="31"/>
      <c r="E321" s="32" t="e">
        <f>SMALL(E306:E317,4)</f>
        <v>#NUM!</v>
      </c>
      <c r="F321" s="32"/>
      <c r="G321" s="32" t="e">
        <f>SMALL(G306:G317,4)</f>
        <v>#NUM!</v>
      </c>
      <c r="H321" s="32"/>
      <c r="I321" s="32" t="e">
        <f>SMALL(I306:I317,4)</f>
        <v>#NUM!</v>
      </c>
      <c r="J321" s="32"/>
      <c r="K321" s="32" t="e">
        <f>SMALL(K306:K317,4)</f>
        <v>#NUM!</v>
      </c>
      <c r="L321" s="34"/>
      <c r="M321" s="35"/>
      <c r="N321" s="2"/>
    </row>
    <row r="322" spans="1:14" ht="18" customHeight="1" x14ac:dyDescent="0.2">
      <c r="A322" s="87" t="s">
        <v>18</v>
      </c>
      <c r="B322" s="81"/>
      <c r="C322" s="88"/>
      <c r="D322" s="37"/>
      <c r="E322" s="32" t="e">
        <f>SMALL(E306:E317,5)</f>
        <v>#NUM!</v>
      </c>
      <c r="F322" s="38"/>
      <c r="G322" s="38" t="e">
        <f>SMALL(G306:G317,5)</f>
        <v>#NUM!</v>
      </c>
      <c r="H322" s="38"/>
      <c r="I322" s="32" t="e">
        <f>SMALL(I306:I317,5)</f>
        <v>#NUM!</v>
      </c>
      <c r="J322" s="38"/>
      <c r="K322" s="38" t="e">
        <f>SMALL(K306:K317,5)</f>
        <v>#NUM!</v>
      </c>
      <c r="L322" s="39"/>
      <c r="M322" s="35"/>
      <c r="N322" s="2"/>
    </row>
    <row r="323" spans="1:14" ht="18" customHeight="1" x14ac:dyDescent="0.2">
      <c r="A323" s="87" t="s">
        <v>18</v>
      </c>
      <c r="B323" s="81"/>
      <c r="C323" s="88"/>
      <c r="D323" s="37"/>
      <c r="E323" s="32" t="e">
        <f>SMALL(E306:E317,6)</f>
        <v>#NUM!</v>
      </c>
      <c r="F323" s="38"/>
      <c r="G323" s="38" t="e">
        <f>SMALL(G306:G317,6)</f>
        <v>#NUM!</v>
      </c>
      <c r="H323" s="38"/>
      <c r="I323" s="38" t="e">
        <f>SMALL(I306:I317,6)</f>
        <v>#NUM!</v>
      </c>
      <c r="J323" s="38"/>
      <c r="K323" s="38" t="e">
        <f>SMALL(K306:K317,6)</f>
        <v>#NUM!</v>
      </c>
      <c r="L323" s="39"/>
      <c r="M323" s="35"/>
      <c r="N323" s="2"/>
    </row>
    <row r="324" spans="1:14" ht="18" customHeight="1" x14ac:dyDescent="0.2">
      <c r="A324" s="87" t="s">
        <v>18</v>
      </c>
      <c r="B324" s="81"/>
      <c r="C324" s="88"/>
      <c r="D324" s="37"/>
      <c r="E324" s="38" t="e">
        <f>SMALL(E306:E317,7)</f>
        <v>#NUM!</v>
      </c>
      <c r="F324" s="38"/>
      <c r="G324" s="38" t="e">
        <f>SMALL(G306:G317,7)</f>
        <v>#NUM!</v>
      </c>
      <c r="H324" s="38"/>
      <c r="I324" s="38" t="e">
        <f>SMALL(I306:I317,7)</f>
        <v>#NUM!</v>
      </c>
      <c r="J324" s="38"/>
      <c r="K324" s="38" t="e">
        <f>SMALL(K306:K317,7)</f>
        <v>#NUM!</v>
      </c>
      <c r="L324" s="39"/>
      <c r="M324" s="35"/>
      <c r="N324" s="2"/>
    </row>
    <row r="325" spans="1:14" ht="18" customHeight="1" thickBot="1" x14ac:dyDescent="0.3">
      <c r="A325" s="89" t="s">
        <v>19</v>
      </c>
      <c r="B325" s="72"/>
      <c r="C325" s="73"/>
      <c r="D325" s="40"/>
      <c r="E325" s="41" t="e">
        <f>SUM(E306:E317)-E318-E319-E320-E321-E322-E323-E324</f>
        <v>#NUM!</v>
      </c>
      <c r="F325" s="41"/>
      <c r="G325" s="41" t="e">
        <f>SUM(G306:G317)-G318-G319-G320-G321-G322-G323-G324</f>
        <v>#NUM!</v>
      </c>
      <c r="H325" s="41"/>
      <c r="I325" s="41" t="e">
        <f>SUM(I306:I317)-I318-I319-I320-I321-I322-I323-I324</f>
        <v>#NUM!</v>
      </c>
      <c r="J325" s="41"/>
      <c r="K325" s="41" t="e">
        <f>SUM(K306:K317)-K318-K319-K320-K321-K322-K323-K324</f>
        <v>#NUM!</v>
      </c>
      <c r="L325" s="42" t="e">
        <f>SUM($E325+$G325+$I325+$K325)</f>
        <v>#NUM!</v>
      </c>
      <c r="M325" s="18"/>
      <c r="N325" s="2"/>
    </row>
    <row r="326" spans="1:14" ht="18" customHeight="1" x14ac:dyDescent="0.2">
      <c r="B326" s="52" t="s">
        <v>29</v>
      </c>
      <c r="C326" s="52">
        <v>3</v>
      </c>
      <c r="D326" s="2">
        <f>COUNTIF(D306:D317,$C$29)</f>
        <v>0</v>
      </c>
      <c r="F326" s="2">
        <f>COUNTIF(F306:F317,$C$29)</f>
        <v>0</v>
      </c>
      <c r="H326" s="2">
        <f>COUNTIF(H306:H317,$C$29)</f>
        <v>0</v>
      </c>
      <c r="J326" s="2">
        <f>COUNTIF(J306:J317,$C$29)</f>
        <v>0</v>
      </c>
      <c r="L326" s="2"/>
      <c r="M326" s="2"/>
      <c r="N326" s="2"/>
    </row>
    <row r="327" spans="1:14" ht="18" customHeight="1" x14ac:dyDescent="0.2">
      <c r="B327" s="52" t="s">
        <v>29</v>
      </c>
      <c r="C327" s="52">
        <v>4</v>
      </c>
      <c r="D327" s="2">
        <f>COUNTIF(D306:D317,$C$30)</f>
        <v>0</v>
      </c>
      <c r="F327" s="2">
        <f>COUNTIF(F306:F317,$C$30)</f>
        <v>0</v>
      </c>
      <c r="H327" s="2">
        <f>COUNTIF(H306:H317,$C$30)</f>
        <v>0</v>
      </c>
      <c r="J327" s="2">
        <f>COUNTIF(J306:J317,$C$30)</f>
        <v>0</v>
      </c>
      <c r="L327" s="2" t="s">
        <v>30</v>
      </c>
      <c r="M327" s="2"/>
      <c r="N327" s="2"/>
    </row>
    <row r="328" spans="1:14" ht="18" customHeight="1" thickBot="1" x14ac:dyDescent="0.25">
      <c r="B328" s="52" t="s">
        <v>29</v>
      </c>
      <c r="C328" s="52">
        <v>5</v>
      </c>
      <c r="D328" s="2">
        <f>COUNTIF(D306:D317,$C$31)</f>
        <v>0</v>
      </c>
      <c r="F328" s="2">
        <f>COUNTIF(F306:F317,$C$31)</f>
        <v>0</v>
      </c>
      <c r="H328" s="2">
        <f>COUNTIF(H306:H317,$C$31)</f>
        <v>0</v>
      </c>
      <c r="J328" s="2">
        <f>COUNTIF(J306:J317,$C$31)</f>
        <v>0</v>
      </c>
      <c r="L328" s="2" t="s">
        <v>31</v>
      </c>
      <c r="M328" s="2"/>
      <c r="N328" s="2"/>
    </row>
    <row r="329" spans="1:14" ht="18" customHeight="1" x14ac:dyDescent="0.25">
      <c r="A329" s="68" t="s">
        <v>16</v>
      </c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70"/>
      <c r="M329" s="4"/>
      <c r="N329" s="2"/>
    </row>
    <row r="330" spans="1:14" ht="18" customHeight="1" thickBot="1" x14ac:dyDescent="0.3">
      <c r="A330" s="71" t="s">
        <v>27</v>
      </c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3"/>
      <c r="M330" s="4"/>
      <c r="N330" s="2"/>
    </row>
    <row r="331" spans="1:14" ht="18" customHeight="1" x14ac:dyDescent="0.25">
      <c r="A331" s="74" t="s">
        <v>5</v>
      </c>
      <c r="B331" s="76" t="s">
        <v>6</v>
      </c>
      <c r="C331" s="78" t="s">
        <v>7</v>
      </c>
      <c r="D331" s="68" t="s">
        <v>8</v>
      </c>
      <c r="E331" s="70"/>
      <c r="F331" s="68" t="s">
        <v>9</v>
      </c>
      <c r="G331" s="70"/>
      <c r="H331" s="68" t="s">
        <v>10</v>
      </c>
      <c r="I331" s="70"/>
      <c r="J331" s="68" t="s">
        <v>11</v>
      </c>
      <c r="K331" s="70"/>
      <c r="L331" s="6" t="s">
        <v>12</v>
      </c>
      <c r="M331" s="4"/>
      <c r="N331" s="2"/>
    </row>
    <row r="332" spans="1:14" ht="18" customHeight="1" x14ac:dyDescent="0.25">
      <c r="A332" s="90"/>
      <c r="B332" s="91"/>
      <c r="C332" s="92"/>
      <c r="D332" s="7" t="s">
        <v>14</v>
      </c>
      <c r="E332" s="8" t="s">
        <v>15</v>
      </c>
      <c r="F332" s="7" t="s">
        <v>14</v>
      </c>
      <c r="G332" s="8" t="s">
        <v>15</v>
      </c>
      <c r="H332" s="7" t="s">
        <v>14</v>
      </c>
      <c r="I332" s="8" t="s">
        <v>15</v>
      </c>
      <c r="J332" s="7" t="s">
        <v>14</v>
      </c>
      <c r="K332" s="8" t="s">
        <v>15</v>
      </c>
      <c r="L332" s="9"/>
      <c r="M332" s="4"/>
      <c r="N332" s="2"/>
    </row>
    <row r="333" spans="1:14" ht="18" customHeight="1" x14ac:dyDescent="0.2">
      <c r="A333" s="44"/>
      <c r="B333" s="44"/>
      <c r="C333" s="45"/>
      <c r="D333" s="46"/>
      <c r="E333" s="47"/>
      <c r="F333" s="48"/>
      <c r="G333" s="47"/>
      <c r="H333" s="48"/>
      <c r="I333" s="47"/>
      <c r="J333" s="48"/>
      <c r="K333" s="47"/>
      <c r="L333" s="33">
        <f t="shared" ref="L333:L344" si="27">SUM($E333+$G333+$I333+$K333)</f>
        <v>0</v>
      </c>
      <c r="M333" s="18"/>
      <c r="N333" s="2"/>
    </row>
    <row r="334" spans="1:14" ht="18" customHeight="1" x14ac:dyDescent="0.2">
      <c r="A334" s="44"/>
      <c r="B334" s="44"/>
      <c r="C334" s="45"/>
      <c r="D334" s="46"/>
      <c r="E334" s="47"/>
      <c r="F334" s="48"/>
      <c r="G334" s="47"/>
      <c r="H334" s="48"/>
      <c r="I334" s="47"/>
      <c r="J334" s="48"/>
      <c r="K334" s="47"/>
      <c r="L334" s="33">
        <f t="shared" si="27"/>
        <v>0</v>
      </c>
      <c r="M334" s="18"/>
      <c r="N334" s="2"/>
    </row>
    <row r="335" spans="1:14" ht="18" customHeight="1" x14ac:dyDescent="0.2">
      <c r="A335" s="44"/>
      <c r="B335" s="44"/>
      <c r="C335" s="45"/>
      <c r="D335" s="46"/>
      <c r="E335" s="47"/>
      <c r="F335" s="48"/>
      <c r="G335" s="47"/>
      <c r="H335" s="48"/>
      <c r="I335" s="47"/>
      <c r="J335" s="48"/>
      <c r="K335" s="47"/>
      <c r="L335" s="33">
        <f t="shared" si="27"/>
        <v>0</v>
      </c>
      <c r="M335" s="18"/>
      <c r="N335" s="2"/>
    </row>
    <row r="336" spans="1:14" ht="18" customHeight="1" x14ac:dyDescent="0.2">
      <c r="A336" s="44"/>
      <c r="B336" s="44"/>
      <c r="C336" s="49"/>
      <c r="D336" s="46"/>
      <c r="E336" s="47"/>
      <c r="F336" s="48"/>
      <c r="G336" s="47"/>
      <c r="H336" s="48"/>
      <c r="I336" s="47"/>
      <c r="J336" s="48"/>
      <c r="K336" s="47"/>
      <c r="L336" s="33">
        <f t="shared" si="27"/>
        <v>0</v>
      </c>
      <c r="M336" s="18"/>
      <c r="N336" s="2"/>
    </row>
    <row r="337" spans="1:14" ht="18" customHeight="1" x14ac:dyDescent="0.2">
      <c r="A337" s="44"/>
      <c r="B337" s="44"/>
      <c r="C337" s="50"/>
      <c r="D337" s="46"/>
      <c r="E337" s="47"/>
      <c r="F337" s="48"/>
      <c r="G337" s="47"/>
      <c r="H337" s="48"/>
      <c r="I337" s="47"/>
      <c r="J337" s="48"/>
      <c r="K337" s="47"/>
      <c r="L337" s="33">
        <f t="shared" si="27"/>
        <v>0</v>
      </c>
      <c r="M337" s="18"/>
      <c r="N337" s="2"/>
    </row>
    <row r="338" spans="1:14" ht="18" customHeight="1" x14ac:dyDescent="0.2">
      <c r="A338" s="44"/>
      <c r="B338" s="44"/>
      <c r="C338" s="45"/>
      <c r="D338" s="46"/>
      <c r="E338" s="47"/>
      <c r="F338" s="48"/>
      <c r="G338" s="47"/>
      <c r="H338" s="48"/>
      <c r="I338" s="47"/>
      <c r="J338" s="48"/>
      <c r="K338" s="47"/>
      <c r="L338" s="33">
        <f t="shared" si="27"/>
        <v>0</v>
      </c>
      <c r="M338" s="18"/>
      <c r="N338" s="2"/>
    </row>
    <row r="339" spans="1:14" ht="18" customHeight="1" x14ac:dyDescent="0.2">
      <c r="A339" s="44"/>
      <c r="B339" s="44"/>
      <c r="C339" s="50"/>
      <c r="D339" s="46"/>
      <c r="E339" s="47"/>
      <c r="F339" s="48"/>
      <c r="G339" s="47"/>
      <c r="H339" s="48"/>
      <c r="I339" s="47"/>
      <c r="J339" s="48"/>
      <c r="K339" s="47"/>
      <c r="L339" s="33">
        <f t="shared" si="27"/>
        <v>0</v>
      </c>
      <c r="M339" s="18"/>
      <c r="N339" s="2"/>
    </row>
    <row r="340" spans="1:14" ht="18" customHeight="1" x14ac:dyDescent="0.2">
      <c r="A340" s="44"/>
      <c r="B340" s="44"/>
      <c r="C340" s="45"/>
      <c r="D340" s="46"/>
      <c r="E340" s="47"/>
      <c r="F340" s="48"/>
      <c r="G340" s="47"/>
      <c r="H340" s="48"/>
      <c r="I340" s="47"/>
      <c r="J340" s="48"/>
      <c r="K340" s="47"/>
      <c r="L340" s="33">
        <f t="shared" si="27"/>
        <v>0</v>
      </c>
      <c r="M340" s="18"/>
      <c r="N340" s="2"/>
    </row>
    <row r="341" spans="1:14" ht="18" customHeight="1" x14ac:dyDescent="0.2">
      <c r="A341" s="44"/>
      <c r="B341" s="44"/>
      <c r="C341" s="45"/>
      <c r="D341" s="46"/>
      <c r="E341" s="47"/>
      <c r="F341" s="48"/>
      <c r="G341" s="47"/>
      <c r="H341" s="48"/>
      <c r="I341" s="47"/>
      <c r="J341" s="48"/>
      <c r="K341" s="47"/>
      <c r="L341" s="33">
        <f t="shared" si="27"/>
        <v>0</v>
      </c>
      <c r="M341" s="18"/>
      <c r="N341" s="2"/>
    </row>
    <row r="342" spans="1:14" ht="18" customHeight="1" x14ac:dyDescent="0.2">
      <c r="A342" s="44"/>
      <c r="B342" s="44"/>
      <c r="C342" s="45"/>
      <c r="D342" s="46"/>
      <c r="E342" s="47"/>
      <c r="F342" s="48"/>
      <c r="G342" s="47"/>
      <c r="H342" s="48"/>
      <c r="I342" s="47"/>
      <c r="J342" s="48"/>
      <c r="K342" s="47"/>
      <c r="L342" s="33">
        <f t="shared" si="27"/>
        <v>0</v>
      </c>
      <c r="M342" s="18"/>
      <c r="N342" s="2"/>
    </row>
    <row r="343" spans="1:14" ht="18" customHeight="1" x14ac:dyDescent="0.2">
      <c r="A343" s="44"/>
      <c r="B343" s="44"/>
      <c r="C343" s="51"/>
      <c r="D343" s="46"/>
      <c r="E343" s="47"/>
      <c r="F343" s="48"/>
      <c r="G343" s="47"/>
      <c r="H343" s="48"/>
      <c r="I343" s="47"/>
      <c r="J343" s="48"/>
      <c r="K343" s="47"/>
      <c r="L343" s="33">
        <f t="shared" si="27"/>
        <v>0</v>
      </c>
      <c r="M343" s="18"/>
      <c r="N343" s="2"/>
    </row>
    <row r="344" spans="1:14" ht="18" customHeight="1" x14ac:dyDescent="0.2">
      <c r="A344" s="44"/>
      <c r="B344" s="44"/>
      <c r="C344" s="51"/>
      <c r="D344" s="46"/>
      <c r="E344" s="47"/>
      <c r="F344" s="48"/>
      <c r="G344" s="47"/>
      <c r="H344" s="48"/>
      <c r="I344" s="47"/>
      <c r="J344" s="48"/>
      <c r="K344" s="47"/>
      <c r="L344" s="33">
        <f t="shared" si="27"/>
        <v>0</v>
      </c>
      <c r="M344" s="18"/>
      <c r="N344" s="2"/>
    </row>
    <row r="345" spans="1:14" ht="18" customHeight="1" x14ac:dyDescent="0.2">
      <c r="A345" s="87" t="s">
        <v>18</v>
      </c>
      <c r="B345" s="81"/>
      <c r="C345" s="88"/>
      <c r="D345" s="31"/>
      <c r="E345" s="32" t="e">
        <f>SMALL(E333:E344,1)</f>
        <v>#NUM!</v>
      </c>
      <c r="F345" s="32"/>
      <c r="G345" s="32" t="e">
        <f>SMALL(G333:G344,1)</f>
        <v>#NUM!</v>
      </c>
      <c r="H345" s="32"/>
      <c r="I345" s="32" t="e">
        <f>SMALL(I333:I344,1)</f>
        <v>#NUM!</v>
      </c>
      <c r="J345" s="32"/>
      <c r="K345" s="32" t="e">
        <f>SMALL(K333:K344,1)</f>
        <v>#NUM!</v>
      </c>
      <c r="L345" s="33"/>
      <c r="M345" s="18"/>
      <c r="N345" s="2"/>
    </row>
    <row r="346" spans="1:14" ht="18" customHeight="1" x14ac:dyDescent="0.2">
      <c r="A346" s="87" t="s">
        <v>18</v>
      </c>
      <c r="B346" s="81"/>
      <c r="C346" s="88"/>
      <c r="D346" s="31"/>
      <c r="E346" s="32" t="e">
        <f>SMALL(E333:E344,2)</f>
        <v>#NUM!</v>
      </c>
      <c r="F346" s="32"/>
      <c r="G346" s="32" t="e">
        <f>SMALL(G333:G344,2)</f>
        <v>#NUM!</v>
      </c>
      <c r="H346" s="32"/>
      <c r="I346" s="32" t="e">
        <f>SMALL(I333:I344,2)</f>
        <v>#NUM!</v>
      </c>
      <c r="J346" s="32"/>
      <c r="K346" s="32" t="e">
        <f>SMALL(K333:K344,2)</f>
        <v>#NUM!</v>
      </c>
      <c r="L346" s="34"/>
      <c r="M346" s="35"/>
      <c r="N346" s="2"/>
    </row>
    <row r="347" spans="1:14" ht="18" customHeight="1" x14ac:dyDescent="0.2">
      <c r="A347" s="87" t="s">
        <v>18</v>
      </c>
      <c r="B347" s="81"/>
      <c r="C347" s="88"/>
      <c r="D347" s="31"/>
      <c r="E347" s="32" t="e">
        <f>SMALL(E333:E344,3)</f>
        <v>#NUM!</v>
      </c>
      <c r="F347" s="32"/>
      <c r="G347" s="32" t="e">
        <f>SMALL(G333:G344,3)</f>
        <v>#NUM!</v>
      </c>
      <c r="H347" s="32"/>
      <c r="I347" s="32" t="e">
        <f>SMALL(I333:I344,3)</f>
        <v>#NUM!</v>
      </c>
      <c r="J347" s="32"/>
      <c r="K347" s="32" t="e">
        <f>SMALL(K333:K344,3)</f>
        <v>#NUM!</v>
      </c>
      <c r="L347" s="34"/>
      <c r="M347" s="35"/>
      <c r="N347" s="2"/>
    </row>
    <row r="348" spans="1:14" ht="18" customHeight="1" x14ac:dyDescent="0.2">
      <c r="A348" s="87" t="s">
        <v>18</v>
      </c>
      <c r="B348" s="81"/>
      <c r="C348" s="88"/>
      <c r="D348" s="31"/>
      <c r="E348" s="32" t="e">
        <f>SMALL(E333:E344,4)</f>
        <v>#NUM!</v>
      </c>
      <c r="F348" s="32"/>
      <c r="G348" s="32" t="e">
        <f>SMALL(G333:G344,4)</f>
        <v>#NUM!</v>
      </c>
      <c r="H348" s="32"/>
      <c r="I348" s="32" t="e">
        <f>SMALL(I333:I344,4)</f>
        <v>#NUM!</v>
      </c>
      <c r="J348" s="32"/>
      <c r="K348" s="32" t="e">
        <f>SMALL(K333:K344,4)</f>
        <v>#NUM!</v>
      </c>
      <c r="L348" s="34"/>
      <c r="M348" s="35"/>
      <c r="N348" s="2"/>
    </row>
    <row r="349" spans="1:14" ht="18" customHeight="1" x14ac:dyDescent="0.2">
      <c r="A349" s="87" t="s">
        <v>18</v>
      </c>
      <c r="B349" s="81"/>
      <c r="C349" s="88"/>
      <c r="D349" s="37"/>
      <c r="E349" s="32" t="e">
        <f>SMALL(E333:E344,5)</f>
        <v>#NUM!</v>
      </c>
      <c r="F349" s="38"/>
      <c r="G349" s="38" t="e">
        <f>SMALL(G333:G344,5)</f>
        <v>#NUM!</v>
      </c>
      <c r="H349" s="38"/>
      <c r="I349" s="32" t="e">
        <f>SMALL(I333:I344,5)</f>
        <v>#NUM!</v>
      </c>
      <c r="J349" s="38"/>
      <c r="K349" s="38" t="e">
        <f>SMALL(K333:K344,5)</f>
        <v>#NUM!</v>
      </c>
      <c r="L349" s="39"/>
      <c r="M349" s="35"/>
      <c r="N349" s="2"/>
    </row>
    <row r="350" spans="1:14" ht="18" customHeight="1" x14ac:dyDescent="0.2">
      <c r="A350" s="87" t="s">
        <v>18</v>
      </c>
      <c r="B350" s="81"/>
      <c r="C350" s="88"/>
      <c r="D350" s="37"/>
      <c r="E350" s="32" t="e">
        <f>SMALL(E333:E344,6)</f>
        <v>#NUM!</v>
      </c>
      <c r="F350" s="38"/>
      <c r="G350" s="38" t="e">
        <f>SMALL(G333:G344,6)</f>
        <v>#NUM!</v>
      </c>
      <c r="H350" s="38"/>
      <c r="I350" s="38" t="e">
        <f>SMALL(I333:I344,6)</f>
        <v>#NUM!</v>
      </c>
      <c r="J350" s="38"/>
      <c r="K350" s="38" t="e">
        <f>SMALL(K333:K344,6)</f>
        <v>#NUM!</v>
      </c>
      <c r="L350" s="39"/>
      <c r="M350" s="35"/>
      <c r="N350" s="2"/>
    </row>
    <row r="351" spans="1:14" ht="18" customHeight="1" x14ac:dyDescent="0.2">
      <c r="A351" s="87" t="s">
        <v>18</v>
      </c>
      <c r="B351" s="81"/>
      <c r="C351" s="88"/>
      <c r="D351" s="37"/>
      <c r="E351" s="38" t="e">
        <f>SMALL(E333:E344,7)</f>
        <v>#NUM!</v>
      </c>
      <c r="F351" s="38"/>
      <c r="G351" s="38" t="e">
        <f>SMALL(G333:G344,7)</f>
        <v>#NUM!</v>
      </c>
      <c r="H351" s="38"/>
      <c r="I351" s="38" t="e">
        <f>SMALL(I333:I344,7)</f>
        <v>#NUM!</v>
      </c>
      <c r="J351" s="38"/>
      <c r="K351" s="38" t="e">
        <f>SMALL(K333:K344,7)</f>
        <v>#NUM!</v>
      </c>
      <c r="L351" s="39"/>
      <c r="M351" s="35"/>
      <c r="N351" s="2"/>
    </row>
    <row r="352" spans="1:14" ht="18" customHeight="1" thickBot="1" x14ac:dyDescent="0.3">
      <c r="A352" s="89" t="s">
        <v>19</v>
      </c>
      <c r="B352" s="72"/>
      <c r="C352" s="73"/>
      <c r="D352" s="40"/>
      <c r="E352" s="41" t="e">
        <f>SUM(E333:E344)-E345-E346-E347-E348-E349-E350-E351</f>
        <v>#NUM!</v>
      </c>
      <c r="F352" s="41"/>
      <c r="G352" s="41" t="e">
        <f>SUM(G333:G344)-G345-G346-G347-G348-G349-G350-G351</f>
        <v>#NUM!</v>
      </c>
      <c r="H352" s="41"/>
      <c r="I352" s="41" t="e">
        <f>SUM(I333:I344)-I345-I346-I347-I348-I349-I350-I351</f>
        <v>#NUM!</v>
      </c>
      <c r="J352" s="41"/>
      <c r="K352" s="41" t="e">
        <f>SUM(K333:K344)-K345-K346-K347-K348-K349-K350-K351</f>
        <v>#NUM!</v>
      </c>
      <c r="L352" s="42" t="e">
        <f>SUM($E352+$G352+$I352+$K352)</f>
        <v>#NUM!</v>
      </c>
      <c r="M352" s="18"/>
      <c r="N352" s="2"/>
    </row>
    <row r="353" spans="1:14" ht="18" customHeight="1" x14ac:dyDescent="0.2">
      <c r="B353" s="52" t="s">
        <v>29</v>
      </c>
      <c r="C353" s="52">
        <v>3</v>
      </c>
      <c r="D353" s="2">
        <f>COUNTIF(D333:D344,$C$29)</f>
        <v>0</v>
      </c>
      <c r="F353" s="2">
        <f>COUNTIF(F333:F344,$C$29)</f>
        <v>0</v>
      </c>
      <c r="H353" s="2">
        <f>COUNTIF(H333:H344,$C$29)</f>
        <v>0</v>
      </c>
      <c r="J353" s="2">
        <f>COUNTIF(J333:J344,$C$29)</f>
        <v>0</v>
      </c>
      <c r="L353" s="2"/>
      <c r="M353" s="2"/>
      <c r="N353" s="2"/>
    </row>
    <row r="354" spans="1:14" ht="18" customHeight="1" x14ac:dyDescent="0.2">
      <c r="B354" s="52" t="s">
        <v>29</v>
      </c>
      <c r="C354" s="52">
        <v>4</v>
      </c>
      <c r="D354" s="2">
        <f>COUNTIF(D333:D344,$C$30)</f>
        <v>0</v>
      </c>
      <c r="F354" s="2">
        <f>COUNTIF(F333:F344,$C$30)</f>
        <v>0</v>
      </c>
      <c r="H354" s="2">
        <f>COUNTIF(H333:H344,$C$30)</f>
        <v>0</v>
      </c>
      <c r="J354" s="2">
        <f>COUNTIF(J333:J344,$C$30)</f>
        <v>0</v>
      </c>
      <c r="L354" s="2" t="s">
        <v>30</v>
      </c>
      <c r="M354" s="2"/>
      <c r="N354" s="2"/>
    </row>
    <row r="355" spans="1:14" ht="18" customHeight="1" thickBot="1" x14ac:dyDescent="0.25">
      <c r="B355" s="52" t="s">
        <v>29</v>
      </c>
      <c r="C355" s="52">
        <v>5</v>
      </c>
      <c r="D355" s="2">
        <f>COUNTIF(D333:D344,$C$31)</f>
        <v>0</v>
      </c>
      <c r="F355" s="2">
        <f>COUNTIF(F333:F344,$C$31)</f>
        <v>0</v>
      </c>
      <c r="H355" s="2">
        <f>COUNTIF(H333:H344,$C$31)</f>
        <v>0</v>
      </c>
      <c r="J355" s="2">
        <f>COUNTIF(J333:J344,$C$31)</f>
        <v>0</v>
      </c>
      <c r="L355" s="2" t="s">
        <v>31</v>
      </c>
      <c r="M355" s="2"/>
      <c r="N355" s="2"/>
    </row>
    <row r="356" spans="1:14" ht="18" customHeight="1" x14ac:dyDescent="0.25">
      <c r="A356" s="68" t="s">
        <v>16</v>
      </c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70"/>
      <c r="M356" s="4"/>
      <c r="N356" s="2"/>
    </row>
    <row r="357" spans="1:14" ht="18" customHeight="1" thickBot="1" x14ac:dyDescent="0.3">
      <c r="A357" s="71" t="s">
        <v>27</v>
      </c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3"/>
      <c r="M357" s="4"/>
      <c r="N357" s="2"/>
    </row>
    <row r="358" spans="1:14" ht="18" customHeight="1" x14ac:dyDescent="0.25">
      <c r="A358" s="74" t="s">
        <v>5</v>
      </c>
      <c r="B358" s="76" t="s">
        <v>6</v>
      </c>
      <c r="C358" s="78" t="s">
        <v>7</v>
      </c>
      <c r="D358" s="68" t="s">
        <v>8</v>
      </c>
      <c r="E358" s="70"/>
      <c r="F358" s="68" t="s">
        <v>9</v>
      </c>
      <c r="G358" s="70"/>
      <c r="H358" s="68" t="s">
        <v>10</v>
      </c>
      <c r="I358" s="70"/>
      <c r="J358" s="68" t="s">
        <v>11</v>
      </c>
      <c r="K358" s="70"/>
      <c r="L358" s="6" t="s">
        <v>12</v>
      </c>
      <c r="M358" s="4"/>
      <c r="N358" s="2"/>
    </row>
    <row r="359" spans="1:14" ht="18" customHeight="1" x14ac:dyDescent="0.25">
      <c r="A359" s="90"/>
      <c r="B359" s="91"/>
      <c r="C359" s="92"/>
      <c r="D359" s="7" t="s">
        <v>14</v>
      </c>
      <c r="E359" s="8" t="s">
        <v>15</v>
      </c>
      <c r="F359" s="7" t="s">
        <v>14</v>
      </c>
      <c r="G359" s="8" t="s">
        <v>15</v>
      </c>
      <c r="H359" s="7" t="s">
        <v>14</v>
      </c>
      <c r="I359" s="8" t="s">
        <v>15</v>
      </c>
      <c r="J359" s="7" t="s">
        <v>14</v>
      </c>
      <c r="K359" s="8" t="s">
        <v>15</v>
      </c>
      <c r="L359" s="9"/>
      <c r="M359" s="4"/>
      <c r="N359" s="2"/>
    </row>
    <row r="360" spans="1:14" ht="18" customHeight="1" x14ac:dyDescent="0.2">
      <c r="A360" s="44"/>
      <c r="B360" s="44"/>
      <c r="C360" s="45"/>
      <c r="D360" s="46"/>
      <c r="E360" s="47"/>
      <c r="F360" s="48"/>
      <c r="G360" s="47"/>
      <c r="H360" s="48"/>
      <c r="I360" s="47"/>
      <c r="J360" s="48"/>
      <c r="K360" s="47"/>
      <c r="L360" s="33">
        <f t="shared" ref="L360:L371" si="28">SUM($E360+$G360+$I360+$K360)</f>
        <v>0</v>
      </c>
      <c r="M360" s="18"/>
      <c r="N360" s="2"/>
    </row>
    <row r="361" spans="1:14" ht="18" customHeight="1" x14ac:dyDescent="0.2">
      <c r="A361" s="44"/>
      <c r="B361" s="44"/>
      <c r="C361" s="45"/>
      <c r="D361" s="46"/>
      <c r="E361" s="47"/>
      <c r="F361" s="48"/>
      <c r="G361" s="47"/>
      <c r="H361" s="48"/>
      <c r="I361" s="47"/>
      <c r="J361" s="48"/>
      <c r="K361" s="47"/>
      <c r="L361" s="33">
        <f t="shared" si="28"/>
        <v>0</v>
      </c>
      <c r="M361" s="18"/>
      <c r="N361" s="2"/>
    </row>
    <row r="362" spans="1:14" ht="18" customHeight="1" x14ac:dyDescent="0.2">
      <c r="A362" s="44"/>
      <c r="B362" s="44"/>
      <c r="C362" s="45"/>
      <c r="D362" s="46"/>
      <c r="E362" s="47"/>
      <c r="F362" s="48"/>
      <c r="G362" s="47"/>
      <c r="H362" s="48"/>
      <c r="I362" s="47"/>
      <c r="J362" s="48"/>
      <c r="K362" s="47"/>
      <c r="L362" s="33">
        <f t="shared" si="28"/>
        <v>0</v>
      </c>
      <c r="M362" s="18"/>
      <c r="N362" s="2"/>
    </row>
    <row r="363" spans="1:14" ht="18" customHeight="1" x14ac:dyDescent="0.2">
      <c r="A363" s="44"/>
      <c r="B363" s="44"/>
      <c r="C363" s="49"/>
      <c r="D363" s="46"/>
      <c r="E363" s="47"/>
      <c r="F363" s="48"/>
      <c r="G363" s="47"/>
      <c r="H363" s="48"/>
      <c r="I363" s="47"/>
      <c r="J363" s="48"/>
      <c r="K363" s="47"/>
      <c r="L363" s="33">
        <f t="shared" si="28"/>
        <v>0</v>
      </c>
      <c r="M363" s="18"/>
      <c r="N363" s="2"/>
    </row>
    <row r="364" spans="1:14" ht="18" customHeight="1" x14ac:dyDescent="0.2">
      <c r="A364" s="44"/>
      <c r="B364" s="44"/>
      <c r="C364" s="50"/>
      <c r="D364" s="46"/>
      <c r="E364" s="47"/>
      <c r="F364" s="48"/>
      <c r="G364" s="47"/>
      <c r="H364" s="48"/>
      <c r="I364" s="47"/>
      <c r="J364" s="48"/>
      <c r="K364" s="47"/>
      <c r="L364" s="33">
        <f t="shared" si="28"/>
        <v>0</v>
      </c>
      <c r="M364" s="18"/>
      <c r="N364" s="2"/>
    </row>
    <row r="365" spans="1:14" ht="18" customHeight="1" x14ac:dyDescent="0.2">
      <c r="A365" s="44"/>
      <c r="B365" s="44"/>
      <c r="C365" s="45"/>
      <c r="D365" s="46"/>
      <c r="E365" s="47"/>
      <c r="F365" s="48"/>
      <c r="G365" s="47"/>
      <c r="H365" s="48"/>
      <c r="I365" s="47"/>
      <c r="J365" s="48"/>
      <c r="K365" s="47"/>
      <c r="L365" s="33">
        <f t="shared" si="28"/>
        <v>0</v>
      </c>
      <c r="M365" s="18"/>
      <c r="N365" s="2"/>
    </row>
    <row r="366" spans="1:14" ht="18" customHeight="1" x14ac:dyDescent="0.2">
      <c r="A366" s="44"/>
      <c r="B366" s="44"/>
      <c r="C366" s="50"/>
      <c r="D366" s="46"/>
      <c r="E366" s="47"/>
      <c r="F366" s="48"/>
      <c r="G366" s="47"/>
      <c r="H366" s="48"/>
      <c r="I366" s="47"/>
      <c r="J366" s="48"/>
      <c r="K366" s="47"/>
      <c r="L366" s="33">
        <f t="shared" si="28"/>
        <v>0</v>
      </c>
      <c r="M366" s="18"/>
      <c r="N366" s="2"/>
    </row>
    <row r="367" spans="1:14" ht="18" customHeight="1" x14ac:dyDescent="0.2">
      <c r="A367" s="44"/>
      <c r="B367" s="44"/>
      <c r="C367" s="45"/>
      <c r="D367" s="46"/>
      <c r="E367" s="47"/>
      <c r="F367" s="48"/>
      <c r="G367" s="47"/>
      <c r="H367" s="48"/>
      <c r="I367" s="47"/>
      <c r="J367" s="48"/>
      <c r="K367" s="47"/>
      <c r="L367" s="33">
        <f t="shared" si="28"/>
        <v>0</v>
      </c>
      <c r="M367" s="18"/>
      <c r="N367" s="2"/>
    </row>
    <row r="368" spans="1:14" ht="18" customHeight="1" x14ac:dyDescent="0.2">
      <c r="A368" s="44"/>
      <c r="B368" s="44"/>
      <c r="C368" s="45"/>
      <c r="D368" s="46"/>
      <c r="E368" s="47"/>
      <c r="F368" s="48"/>
      <c r="G368" s="47"/>
      <c r="H368" s="48"/>
      <c r="I368" s="47"/>
      <c r="J368" s="48"/>
      <c r="K368" s="47"/>
      <c r="L368" s="33">
        <f t="shared" si="28"/>
        <v>0</v>
      </c>
      <c r="M368" s="18"/>
      <c r="N368" s="2"/>
    </row>
    <row r="369" spans="1:14" ht="18" customHeight="1" x14ac:dyDescent="0.2">
      <c r="A369" s="44"/>
      <c r="B369" s="44"/>
      <c r="C369" s="45"/>
      <c r="D369" s="46"/>
      <c r="E369" s="47"/>
      <c r="F369" s="48"/>
      <c r="G369" s="47"/>
      <c r="H369" s="48"/>
      <c r="I369" s="47"/>
      <c r="J369" s="48"/>
      <c r="K369" s="47"/>
      <c r="L369" s="33">
        <f t="shared" si="28"/>
        <v>0</v>
      </c>
      <c r="M369" s="18"/>
      <c r="N369" s="2"/>
    </row>
    <row r="370" spans="1:14" ht="18" customHeight="1" x14ac:dyDescent="0.2">
      <c r="A370" s="44"/>
      <c r="B370" s="44"/>
      <c r="C370" s="51"/>
      <c r="D370" s="46"/>
      <c r="E370" s="47"/>
      <c r="F370" s="48"/>
      <c r="G370" s="47"/>
      <c r="H370" s="48"/>
      <c r="I370" s="47"/>
      <c r="J370" s="48"/>
      <c r="K370" s="47"/>
      <c r="L370" s="33">
        <f t="shared" si="28"/>
        <v>0</v>
      </c>
      <c r="M370" s="18"/>
      <c r="N370" s="2"/>
    </row>
    <row r="371" spans="1:14" ht="18" customHeight="1" x14ac:dyDescent="0.2">
      <c r="A371" s="44"/>
      <c r="B371" s="44"/>
      <c r="C371" s="51"/>
      <c r="D371" s="46"/>
      <c r="E371" s="47"/>
      <c r="F371" s="48"/>
      <c r="G371" s="47"/>
      <c r="H371" s="48"/>
      <c r="I371" s="47"/>
      <c r="J371" s="48"/>
      <c r="K371" s="47"/>
      <c r="L371" s="33">
        <f t="shared" si="28"/>
        <v>0</v>
      </c>
      <c r="M371" s="18"/>
      <c r="N371" s="2"/>
    </row>
    <row r="372" spans="1:14" ht="18" customHeight="1" x14ac:dyDescent="0.2">
      <c r="A372" s="87" t="s">
        <v>18</v>
      </c>
      <c r="B372" s="81"/>
      <c r="C372" s="88"/>
      <c r="D372" s="31"/>
      <c r="E372" s="32" t="e">
        <f>SMALL(E360:E371,1)</f>
        <v>#NUM!</v>
      </c>
      <c r="F372" s="32"/>
      <c r="G372" s="32" t="e">
        <f>SMALL(G360:G371,1)</f>
        <v>#NUM!</v>
      </c>
      <c r="H372" s="32"/>
      <c r="I372" s="32" t="e">
        <f>SMALL(I360:I371,1)</f>
        <v>#NUM!</v>
      </c>
      <c r="J372" s="32"/>
      <c r="K372" s="32" t="e">
        <f>SMALL(K360:K371,1)</f>
        <v>#NUM!</v>
      </c>
      <c r="L372" s="33"/>
      <c r="M372" s="18"/>
      <c r="N372" s="2"/>
    </row>
    <row r="373" spans="1:14" ht="18" customHeight="1" x14ac:dyDescent="0.2">
      <c r="A373" s="87" t="s">
        <v>18</v>
      </c>
      <c r="B373" s="81"/>
      <c r="C373" s="88"/>
      <c r="D373" s="31"/>
      <c r="E373" s="32" t="e">
        <f>SMALL(E360:E371,2)</f>
        <v>#NUM!</v>
      </c>
      <c r="F373" s="32"/>
      <c r="G373" s="32" t="e">
        <f>SMALL(G360:G371,2)</f>
        <v>#NUM!</v>
      </c>
      <c r="H373" s="32"/>
      <c r="I373" s="32" t="e">
        <f>SMALL(I360:I371,2)</f>
        <v>#NUM!</v>
      </c>
      <c r="J373" s="32"/>
      <c r="K373" s="32" t="e">
        <f>SMALL(K360:K371,2)</f>
        <v>#NUM!</v>
      </c>
      <c r="L373" s="34"/>
      <c r="M373" s="35"/>
      <c r="N373" s="2"/>
    </row>
    <row r="374" spans="1:14" ht="18" customHeight="1" x14ac:dyDescent="0.2">
      <c r="A374" s="87" t="s">
        <v>18</v>
      </c>
      <c r="B374" s="81"/>
      <c r="C374" s="88"/>
      <c r="D374" s="31"/>
      <c r="E374" s="32" t="e">
        <f>SMALL(E360:E371,3)</f>
        <v>#NUM!</v>
      </c>
      <c r="F374" s="32"/>
      <c r="G374" s="32" t="e">
        <f>SMALL(G360:G371,3)</f>
        <v>#NUM!</v>
      </c>
      <c r="H374" s="32"/>
      <c r="I374" s="32" t="e">
        <f>SMALL(I360:I371,3)</f>
        <v>#NUM!</v>
      </c>
      <c r="J374" s="32"/>
      <c r="K374" s="32" t="e">
        <f>SMALL(K360:K371,3)</f>
        <v>#NUM!</v>
      </c>
      <c r="L374" s="34"/>
      <c r="M374" s="35"/>
      <c r="N374" s="2"/>
    </row>
    <row r="375" spans="1:14" ht="18" customHeight="1" x14ac:dyDescent="0.2">
      <c r="A375" s="87" t="s">
        <v>18</v>
      </c>
      <c r="B375" s="81"/>
      <c r="C375" s="88"/>
      <c r="D375" s="31"/>
      <c r="E375" s="32" t="e">
        <f>SMALL(E360:E371,4)</f>
        <v>#NUM!</v>
      </c>
      <c r="F375" s="32"/>
      <c r="G375" s="32" t="e">
        <f>SMALL(G360:G371,4)</f>
        <v>#NUM!</v>
      </c>
      <c r="H375" s="32"/>
      <c r="I375" s="32" t="e">
        <f>SMALL(I360:I371,4)</f>
        <v>#NUM!</v>
      </c>
      <c r="J375" s="32"/>
      <c r="K375" s="32" t="e">
        <f>SMALL(K360:K371,4)</f>
        <v>#NUM!</v>
      </c>
      <c r="L375" s="34"/>
      <c r="M375" s="35"/>
      <c r="N375" s="2"/>
    </row>
    <row r="376" spans="1:14" ht="18" customHeight="1" x14ac:dyDescent="0.2">
      <c r="A376" s="87" t="s">
        <v>18</v>
      </c>
      <c r="B376" s="81"/>
      <c r="C376" s="88"/>
      <c r="D376" s="37"/>
      <c r="E376" s="32" t="e">
        <f>SMALL(E360:E371,5)</f>
        <v>#NUM!</v>
      </c>
      <c r="F376" s="38"/>
      <c r="G376" s="38" t="e">
        <f>SMALL(G360:G371,5)</f>
        <v>#NUM!</v>
      </c>
      <c r="H376" s="38"/>
      <c r="I376" s="32" t="e">
        <f>SMALL(I360:I371,5)</f>
        <v>#NUM!</v>
      </c>
      <c r="J376" s="38"/>
      <c r="K376" s="38" t="e">
        <f>SMALL(K360:K371,5)</f>
        <v>#NUM!</v>
      </c>
      <c r="L376" s="39"/>
      <c r="M376" s="35"/>
      <c r="N376" s="2"/>
    </row>
    <row r="377" spans="1:14" ht="18" customHeight="1" x14ac:dyDescent="0.2">
      <c r="A377" s="87" t="s">
        <v>18</v>
      </c>
      <c r="B377" s="81"/>
      <c r="C377" s="88"/>
      <c r="D377" s="37"/>
      <c r="E377" s="32" t="e">
        <f>SMALL(E360:E371,6)</f>
        <v>#NUM!</v>
      </c>
      <c r="F377" s="38"/>
      <c r="G377" s="38" t="e">
        <f>SMALL(G360:G371,6)</f>
        <v>#NUM!</v>
      </c>
      <c r="H377" s="38"/>
      <c r="I377" s="38" t="e">
        <f>SMALL(I360:I371,6)</f>
        <v>#NUM!</v>
      </c>
      <c r="J377" s="38"/>
      <c r="K377" s="38" t="e">
        <f>SMALL(K360:K371,6)</f>
        <v>#NUM!</v>
      </c>
      <c r="L377" s="39"/>
      <c r="M377" s="35"/>
      <c r="N377" s="2"/>
    </row>
    <row r="378" spans="1:14" ht="18" customHeight="1" x14ac:dyDescent="0.2">
      <c r="A378" s="87" t="s">
        <v>18</v>
      </c>
      <c r="B378" s="81"/>
      <c r="C378" s="88"/>
      <c r="D378" s="37"/>
      <c r="E378" s="38" t="e">
        <f>SMALL(E360:E371,7)</f>
        <v>#NUM!</v>
      </c>
      <c r="F378" s="38"/>
      <c r="G378" s="38" t="e">
        <f>SMALL(G360:G371,7)</f>
        <v>#NUM!</v>
      </c>
      <c r="H378" s="38"/>
      <c r="I378" s="38" t="e">
        <f>SMALL(I360:I371,7)</f>
        <v>#NUM!</v>
      </c>
      <c r="J378" s="38"/>
      <c r="K378" s="38" t="e">
        <f>SMALL(K360:K371,7)</f>
        <v>#NUM!</v>
      </c>
      <c r="L378" s="39"/>
      <c r="M378" s="35"/>
      <c r="N378" s="2"/>
    </row>
    <row r="379" spans="1:14" ht="18" customHeight="1" thickBot="1" x14ac:dyDescent="0.3">
      <c r="A379" s="89" t="s">
        <v>19</v>
      </c>
      <c r="B379" s="72"/>
      <c r="C379" s="73"/>
      <c r="D379" s="40"/>
      <c r="E379" s="41" t="e">
        <f>SUM(E360:E371)-E372-E373-E374-E375-E376-E377-E378</f>
        <v>#NUM!</v>
      </c>
      <c r="F379" s="41"/>
      <c r="G379" s="41" t="e">
        <f>SUM(G360:G371)-G372-G373-G374-G375-G376-G377-G378</f>
        <v>#NUM!</v>
      </c>
      <c r="H379" s="41"/>
      <c r="I379" s="41" t="e">
        <f>SUM(I360:I371)-I372-I373-I374-I375-I376-I377-I378</f>
        <v>#NUM!</v>
      </c>
      <c r="J379" s="41"/>
      <c r="K379" s="41" t="e">
        <f>SUM(K360:K371)-K372-K373-K374-K375-K376-K377-K378</f>
        <v>#NUM!</v>
      </c>
      <c r="L379" s="42" t="e">
        <f>SUM($E379+$G379+$I379+$K379)</f>
        <v>#NUM!</v>
      </c>
      <c r="M379" s="18"/>
      <c r="N379" s="2"/>
    </row>
    <row r="380" spans="1:14" ht="18" customHeight="1" x14ac:dyDescent="0.2">
      <c r="B380" s="52" t="s">
        <v>29</v>
      </c>
      <c r="C380" s="52">
        <v>3</v>
      </c>
      <c r="D380" s="2">
        <f>COUNTIF(D360:D371,$C$29)</f>
        <v>0</v>
      </c>
      <c r="F380" s="2">
        <f>COUNTIF(F360:F371,$C$29)</f>
        <v>0</v>
      </c>
      <c r="H380" s="2">
        <f>COUNTIF(H360:H371,$C$29)</f>
        <v>0</v>
      </c>
      <c r="J380" s="2">
        <f>COUNTIF(J360:J371,$C$29)</f>
        <v>0</v>
      </c>
      <c r="L380" s="2"/>
      <c r="M380" s="2"/>
      <c r="N380" s="2"/>
    </row>
    <row r="381" spans="1:14" ht="18" customHeight="1" x14ac:dyDescent="0.2">
      <c r="B381" s="52" t="s">
        <v>29</v>
      </c>
      <c r="C381" s="52">
        <v>4</v>
      </c>
      <c r="D381" s="2">
        <f>COUNTIF(D360:D371,$C$30)</f>
        <v>0</v>
      </c>
      <c r="F381" s="2">
        <f>COUNTIF(F360:F371,$C$30)</f>
        <v>0</v>
      </c>
      <c r="H381" s="2">
        <f>COUNTIF(H360:H371,$C$30)</f>
        <v>0</v>
      </c>
      <c r="J381" s="2">
        <f>COUNTIF(J360:J371,$C$30)</f>
        <v>0</v>
      </c>
      <c r="L381" s="2" t="s">
        <v>30</v>
      </c>
      <c r="M381" s="2"/>
      <c r="N381" s="2"/>
    </row>
    <row r="382" spans="1:14" ht="18" customHeight="1" thickBot="1" x14ac:dyDescent="0.25">
      <c r="B382" s="52" t="s">
        <v>29</v>
      </c>
      <c r="C382" s="52">
        <v>5</v>
      </c>
      <c r="D382" s="2">
        <f>COUNTIF(D360:D371,$C$31)</f>
        <v>0</v>
      </c>
      <c r="F382" s="2">
        <f>COUNTIF(F360:F371,$C$31)</f>
        <v>0</v>
      </c>
      <c r="H382" s="2">
        <f>COUNTIF(H360:H371,$C$31)</f>
        <v>0</v>
      </c>
      <c r="J382" s="2">
        <f>COUNTIF(J360:J371,$C$31)</f>
        <v>0</v>
      </c>
      <c r="L382" s="2" t="s">
        <v>31</v>
      </c>
      <c r="M382" s="2"/>
      <c r="N382" s="2"/>
    </row>
    <row r="383" spans="1:14" ht="18" customHeight="1" x14ac:dyDescent="0.25">
      <c r="A383" s="68" t="s">
        <v>16</v>
      </c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70"/>
      <c r="M383" s="4"/>
      <c r="N383" s="2"/>
    </row>
    <row r="384" spans="1:14" ht="18" customHeight="1" thickBot="1" x14ac:dyDescent="0.3">
      <c r="A384" s="71" t="s">
        <v>27</v>
      </c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3"/>
      <c r="M384" s="4"/>
      <c r="N384" s="2"/>
    </row>
    <row r="385" spans="1:14" ht="18" customHeight="1" x14ac:dyDescent="0.25">
      <c r="A385" s="74" t="s">
        <v>5</v>
      </c>
      <c r="B385" s="76" t="s">
        <v>6</v>
      </c>
      <c r="C385" s="78" t="s">
        <v>7</v>
      </c>
      <c r="D385" s="68" t="s">
        <v>8</v>
      </c>
      <c r="E385" s="70"/>
      <c r="F385" s="68" t="s">
        <v>9</v>
      </c>
      <c r="G385" s="70"/>
      <c r="H385" s="68" t="s">
        <v>10</v>
      </c>
      <c r="I385" s="70"/>
      <c r="J385" s="68" t="s">
        <v>11</v>
      </c>
      <c r="K385" s="70"/>
      <c r="L385" s="6" t="s">
        <v>12</v>
      </c>
      <c r="M385" s="4"/>
      <c r="N385" s="2"/>
    </row>
    <row r="386" spans="1:14" ht="18" customHeight="1" x14ac:dyDescent="0.25">
      <c r="A386" s="90"/>
      <c r="B386" s="91"/>
      <c r="C386" s="92"/>
      <c r="D386" s="7" t="s">
        <v>14</v>
      </c>
      <c r="E386" s="8" t="s">
        <v>15</v>
      </c>
      <c r="F386" s="7" t="s">
        <v>14</v>
      </c>
      <c r="G386" s="8" t="s">
        <v>15</v>
      </c>
      <c r="H386" s="7" t="s">
        <v>14</v>
      </c>
      <c r="I386" s="8" t="s">
        <v>15</v>
      </c>
      <c r="J386" s="7" t="s">
        <v>14</v>
      </c>
      <c r="K386" s="8" t="s">
        <v>15</v>
      </c>
      <c r="L386" s="9"/>
      <c r="M386" s="4"/>
      <c r="N386" s="2"/>
    </row>
    <row r="387" spans="1:14" ht="18" customHeight="1" x14ac:dyDescent="0.2">
      <c r="A387" s="44"/>
      <c r="B387" s="44"/>
      <c r="C387" s="45"/>
      <c r="D387" s="46"/>
      <c r="E387" s="47"/>
      <c r="F387" s="48"/>
      <c r="G387" s="47"/>
      <c r="H387" s="48"/>
      <c r="I387" s="47"/>
      <c r="J387" s="48"/>
      <c r="K387" s="47"/>
      <c r="L387" s="33">
        <f t="shared" ref="L387:L398" si="29">SUM($E387+$G387+$I387+$K387)</f>
        <v>0</v>
      </c>
      <c r="M387" s="18"/>
      <c r="N387" s="2"/>
    </row>
    <row r="388" spans="1:14" ht="18" customHeight="1" x14ac:dyDescent="0.2">
      <c r="A388" s="44"/>
      <c r="B388" s="44"/>
      <c r="C388" s="45"/>
      <c r="D388" s="46"/>
      <c r="E388" s="47"/>
      <c r="F388" s="48"/>
      <c r="G388" s="47"/>
      <c r="H388" s="48"/>
      <c r="I388" s="47"/>
      <c r="J388" s="48"/>
      <c r="K388" s="47"/>
      <c r="L388" s="33">
        <f t="shared" si="29"/>
        <v>0</v>
      </c>
      <c r="M388" s="18"/>
      <c r="N388" s="2"/>
    </row>
    <row r="389" spans="1:14" ht="18" customHeight="1" x14ac:dyDescent="0.2">
      <c r="A389" s="44"/>
      <c r="B389" s="44"/>
      <c r="C389" s="45"/>
      <c r="D389" s="46"/>
      <c r="E389" s="47"/>
      <c r="F389" s="48"/>
      <c r="G389" s="47"/>
      <c r="H389" s="48"/>
      <c r="I389" s="47"/>
      <c r="J389" s="48"/>
      <c r="K389" s="47"/>
      <c r="L389" s="33">
        <f t="shared" si="29"/>
        <v>0</v>
      </c>
      <c r="M389" s="18"/>
      <c r="N389" s="2"/>
    </row>
    <row r="390" spans="1:14" ht="18" customHeight="1" x14ac:dyDescent="0.2">
      <c r="A390" s="44"/>
      <c r="B390" s="44"/>
      <c r="C390" s="49"/>
      <c r="D390" s="46"/>
      <c r="E390" s="47"/>
      <c r="F390" s="48"/>
      <c r="G390" s="47"/>
      <c r="H390" s="48"/>
      <c r="I390" s="47"/>
      <c r="J390" s="48"/>
      <c r="K390" s="47"/>
      <c r="L390" s="33">
        <f t="shared" si="29"/>
        <v>0</v>
      </c>
      <c r="M390" s="18"/>
      <c r="N390" s="2"/>
    </row>
    <row r="391" spans="1:14" ht="18" customHeight="1" x14ac:dyDescent="0.2">
      <c r="A391" s="44"/>
      <c r="B391" s="44"/>
      <c r="C391" s="50"/>
      <c r="D391" s="46"/>
      <c r="E391" s="47"/>
      <c r="F391" s="48"/>
      <c r="G391" s="47"/>
      <c r="H391" s="48"/>
      <c r="I391" s="47"/>
      <c r="J391" s="48"/>
      <c r="K391" s="47"/>
      <c r="L391" s="33">
        <f t="shared" si="29"/>
        <v>0</v>
      </c>
      <c r="M391" s="18"/>
      <c r="N391" s="2"/>
    </row>
    <row r="392" spans="1:14" ht="18" customHeight="1" x14ac:dyDescent="0.2">
      <c r="A392" s="44"/>
      <c r="B392" s="44"/>
      <c r="C392" s="45"/>
      <c r="D392" s="46"/>
      <c r="E392" s="47"/>
      <c r="F392" s="48"/>
      <c r="G392" s="47"/>
      <c r="H392" s="48"/>
      <c r="I392" s="47"/>
      <c r="J392" s="48"/>
      <c r="K392" s="47"/>
      <c r="L392" s="33">
        <f t="shared" si="29"/>
        <v>0</v>
      </c>
      <c r="M392" s="18"/>
      <c r="N392" s="2"/>
    </row>
    <row r="393" spans="1:14" ht="18" customHeight="1" x14ac:dyDescent="0.2">
      <c r="A393" s="44"/>
      <c r="B393" s="44"/>
      <c r="C393" s="50"/>
      <c r="D393" s="46"/>
      <c r="E393" s="47"/>
      <c r="F393" s="48"/>
      <c r="G393" s="47"/>
      <c r="H393" s="48"/>
      <c r="I393" s="47"/>
      <c r="J393" s="48"/>
      <c r="K393" s="47"/>
      <c r="L393" s="33">
        <f t="shared" si="29"/>
        <v>0</v>
      </c>
      <c r="M393" s="18"/>
      <c r="N393" s="2"/>
    </row>
    <row r="394" spans="1:14" ht="18" customHeight="1" x14ac:dyDescent="0.2">
      <c r="A394" s="44"/>
      <c r="B394" s="44"/>
      <c r="C394" s="45"/>
      <c r="D394" s="46"/>
      <c r="E394" s="47"/>
      <c r="F394" s="48"/>
      <c r="G394" s="47"/>
      <c r="H394" s="48"/>
      <c r="I394" s="47"/>
      <c r="J394" s="48"/>
      <c r="K394" s="47"/>
      <c r="L394" s="33">
        <f t="shared" si="29"/>
        <v>0</v>
      </c>
      <c r="M394" s="18"/>
      <c r="N394" s="2"/>
    </row>
    <row r="395" spans="1:14" ht="18" customHeight="1" x14ac:dyDescent="0.2">
      <c r="A395" s="44"/>
      <c r="B395" s="44"/>
      <c r="C395" s="45"/>
      <c r="D395" s="46"/>
      <c r="E395" s="47"/>
      <c r="F395" s="48"/>
      <c r="G395" s="47"/>
      <c r="H395" s="48"/>
      <c r="I395" s="47"/>
      <c r="J395" s="48"/>
      <c r="K395" s="47"/>
      <c r="L395" s="33">
        <f t="shared" si="29"/>
        <v>0</v>
      </c>
      <c r="M395" s="18"/>
      <c r="N395" s="2"/>
    </row>
    <row r="396" spans="1:14" ht="18" customHeight="1" x14ac:dyDescent="0.2">
      <c r="A396" s="44"/>
      <c r="B396" s="44"/>
      <c r="C396" s="45"/>
      <c r="D396" s="46"/>
      <c r="E396" s="47"/>
      <c r="F396" s="48"/>
      <c r="G396" s="47"/>
      <c r="H396" s="48"/>
      <c r="I396" s="47"/>
      <c r="J396" s="48"/>
      <c r="K396" s="47"/>
      <c r="L396" s="33">
        <f t="shared" si="29"/>
        <v>0</v>
      </c>
      <c r="M396" s="18"/>
      <c r="N396" s="2"/>
    </row>
    <row r="397" spans="1:14" ht="18" customHeight="1" x14ac:dyDescent="0.2">
      <c r="A397" s="44"/>
      <c r="B397" s="44"/>
      <c r="C397" s="51"/>
      <c r="D397" s="46"/>
      <c r="E397" s="47"/>
      <c r="F397" s="48"/>
      <c r="G397" s="47"/>
      <c r="H397" s="48"/>
      <c r="I397" s="47"/>
      <c r="J397" s="48"/>
      <c r="K397" s="47"/>
      <c r="L397" s="33">
        <f t="shared" si="29"/>
        <v>0</v>
      </c>
      <c r="M397" s="18"/>
      <c r="N397" s="2"/>
    </row>
    <row r="398" spans="1:14" ht="18" customHeight="1" x14ac:dyDescent="0.2">
      <c r="A398" s="44"/>
      <c r="B398" s="44"/>
      <c r="C398" s="51"/>
      <c r="D398" s="46"/>
      <c r="E398" s="47"/>
      <c r="F398" s="48"/>
      <c r="G398" s="47"/>
      <c r="H398" s="48"/>
      <c r="I398" s="47"/>
      <c r="J398" s="48"/>
      <c r="K398" s="47"/>
      <c r="L398" s="33">
        <f t="shared" si="29"/>
        <v>0</v>
      </c>
      <c r="M398" s="18"/>
      <c r="N398" s="2"/>
    </row>
    <row r="399" spans="1:14" ht="18" customHeight="1" x14ac:dyDescent="0.2">
      <c r="A399" s="87" t="s">
        <v>18</v>
      </c>
      <c r="B399" s="81"/>
      <c r="C399" s="88"/>
      <c r="D399" s="31"/>
      <c r="E399" s="32" t="e">
        <f>SMALL(E387:E398,1)</f>
        <v>#NUM!</v>
      </c>
      <c r="F399" s="32"/>
      <c r="G399" s="32" t="e">
        <f>SMALL(G387:G398,1)</f>
        <v>#NUM!</v>
      </c>
      <c r="H399" s="32"/>
      <c r="I399" s="32" t="e">
        <f>SMALL(I387:I398,1)</f>
        <v>#NUM!</v>
      </c>
      <c r="J399" s="32"/>
      <c r="K399" s="32" t="e">
        <f>SMALL(K387:K398,1)</f>
        <v>#NUM!</v>
      </c>
      <c r="L399" s="33"/>
      <c r="M399" s="18"/>
      <c r="N399" s="2"/>
    </row>
    <row r="400" spans="1:14" ht="18" customHeight="1" x14ac:dyDescent="0.2">
      <c r="A400" s="87" t="s">
        <v>18</v>
      </c>
      <c r="B400" s="81"/>
      <c r="C400" s="88"/>
      <c r="D400" s="31"/>
      <c r="E400" s="32" t="e">
        <f>SMALL(E387:E398,2)</f>
        <v>#NUM!</v>
      </c>
      <c r="F400" s="32"/>
      <c r="G400" s="32" t="e">
        <f>SMALL(G387:G398,2)</f>
        <v>#NUM!</v>
      </c>
      <c r="H400" s="32"/>
      <c r="I400" s="32" t="e">
        <f>SMALL(I387:I398,2)</f>
        <v>#NUM!</v>
      </c>
      <c r="J400" s="32"/>
      <c r="K400" s="32" t="e">
        <f>SMALL(K387:K398,2)</f>
        <v>#NUM!</v>
      </c>
      <c r="L400" s="34"/>
      <c r="M400" s="35"/>
      <c r="N400" s="2"/>
    </row>
    <row r="401" spans="1:14" ht="18" customHeight="1" x14ac:dyDescent="0.2">
      <c r="A401" s="87" t="s">
        <v>18</v>
      </c>
      <c r="B401" s="81"/>
      <c r="C401" s="88"/>
      <c r="D401" s="31"/>
      <c r="E401" s="32" t="e">
        <f>SMALL(E387:E398,3)</f>
        <v>#NUM!</v>
      </c>
      <c r="F401" s="32"/>
      <c r="G401" s="32" t="e">
        <f>SMALL(G387:G398,3)</f>
        <v>#NUM!</v>
      </c>
      <c r="H401" s="32"/>
      <c r="I401" s="32" t="e">
        <f>SMALL(I387:I398,3)</f>
        <v>#NUM!</v>
      </c>
      <c r="J401" s="32"/>
      <c r="K401" s="32" t="e">
        <f>SMALL(K387:K398,3)</f>
        <v>#NUM!</v>
      </c>
      <c r="L401" s="34"/>
      <c r="M401" s="35"/>
      <c r="N401" s="2"/>
    </row>
    <row r="402" spans="1:14" ht="18" customHeight="1" x14ac:dyDescent="0.2">
      <c r="A402" s="87" t="s">
        <v>18</v>
      </c>
      <c r="B402" s="81"/>
      <c r="C402" s="88"/>
      <c r="D402" s="31"/>
      <c r="E402" s="32" t="e">
        <f>SMALL(E387:E398,4)</f>
        <v>#NUM!</v>
      </c>
      <c r="F402" s="32"/>
      <c r="G402" s="32" t="e">
        <f>SMALL(G387:G398,4)</f>
        <v>#NUM!</v>
      </c>
      <c r="H402" s="32"/>
      <c r="I402" s="32" t="e">
        <f>SMALL(I387:I398,4)</f>
        <v>#NUM!</v>
      </c>
      <c r="J402" s="32"/>
      <c r="K402" s="32" t="e">
        <f>SMALL(K387:K398,4)</f>
        <v>#NUM!</v>
      </c>
      <c r="L402" s="34"/>
      <c r="M402" s="35"/>
      <c r="N402" s="2"/>
    </row>
    <row r="403" spans="1:14" ht="18" customHeight="1" x14ac:dyDescent="0.2">
      <c r="A403" s="87" t="s">
        <v>18</v>
      </c>
      <c r="B403" s="81"/>
      <c r="C403" s="88"/>
      <c r="D403" s="37"/>
      <c r="E403" s="32" t="e">
        <f>SMALL(E387:E398,5)</f>
        <v>#NUM!</v>
      </c>
      <c r="F403" s="38"/>
      <c r="G403" s="38" t="e">
        <f>SMALL(G387:G398,5)</f>
        <v>#NUM!</v>
      </c>
      <c r="H403" s="38"/>
      <c r="I403" s="32" t="e">
        <f>SMALL(I387:I398,5)</f>
        <v>#NUM!</v>
      </c>
      <c r="J403" s="38"/>
      <c r="K403" s="38" t="e">
        <f>SMALL(K387:K398,5)</f>
        <v>#NUM!</v>
      </c>
      <c r="L403" s="39"/>
      <c r="M403" s="35"/>
      <c r="N403" s="2"/>
    </row>
    <row r="404" spans="1:14" ht="18" customHeight="1" x14ac:dyDescent="0.2">
      <c r="A404" s="87" t="s">
        <v>18</v>
      </c>
      <c r="B404" s="81"/>
      <c r="C404" s="88"/>
      <c r="D404" s="37"/>
      <c r="E404" s="32" t="e">
        <f>SMALL(E387:E398,6)</f>
        <v>#NUM!</v>
      </c>
      <c r="F404" s="38"/>
      <c r="G404" s="38" t="e">
        <f>SMALL(G387:G398,6)</f>
        <v>#NUM!</v>
      </c>
      <c r="H404" s="38"/>
      <c r="I404" s="38" t="e">
        <f>SMALL(I387:I398,6)</f>
        <v>#NUM!</v>
      </c>
      <c r="J404" s="38"/>
      <c r="K404" s="38" t="e">
        <f>SMALL(K387:K398,6)</f>
        <v>#NUM!</v>
      </c>
      <c r="L404" s="39"/>
      <c r="M404" s="35"/>
      <c r="N404" s="2"/>
    </row>
    <row r="405" spans="1:14" ht="18" customHeight="1" x14ac:dyDescent="0.2">
      <c r="A405" s="87" t="s">
        <v>18</v>
      </c>
      <c r="B405" s="81"/>
      <c r="C405" s="88"/>
      <c r="D405" s="37"/>
      <c r="E405" s="38" t="e">
        <f>SMALL(E387:E398,7)</f>
        <v>#NUM!</v>
      </c>
      <c r="F405" s="38"/>
      <c r="G405" s="38" t="e">
        <f>SMALL(G387:G398,7)</f>
        <v>#NUM!</v>
      </c>
      <c r="H405" s="38"/>
      <c r="I405" s="38" t="e">
        <f>SMALL(I387:I398,7)</f>
        <v>#NUM!</v>
      </c>
      <c r="J405" s="38"/>
      <c r="K405" s="38" t="e">
        <f>SMALL(K387:K398,7)</f>
        <v>#NUM!</v>
      </c>
      <c r="L405" s="39"/>
      <c r="M405" s="35"/>
      <c r="N405" s="2"/>
    </row>
    <row r="406" spans="1:14" ht="18" customHeight="1" thickBot="1" x14ac:dyDescent="0.3">
      <c r="A406" s="89" t="s">
        <v>19</v>
      </c>
      <c r="B406" s="72"/>
      <c r="C406" s="73"/>
      <c r="D406" s="40"/>
      <c r="E406" s="41" t="e">
        <f>SUM(E387:E398)-E399-E400-E401-E402-E403-E404-E405</f>
        <v>#NUM!</v>
      </c>
      <c r="F406" s="41"/>
      <c r="G406" s="41" t="e">
        <f>SUM(G387:G398)-G399-G400-G401-G402-G403-G404-G405</f>
        <v>#NUM!</v>
      </c>
      <c r="H406" s="41"/>
      <c r="I406" s="41" t="e">
        <f>SUM(I387:I398)-I399-I400-I401-I402-I403-I404-I405</f>
        <v>#NUM!</v>
      </c>
      <c r="J406" s="41"/>
      <c r="K406" s="41" t="e">
        <f>SUM(K387:K398)-K399-K400-K401-K402-K403-K404-K405</f>
        <v>#NUM!</v>
      </c>
      <c r="L406" s="42" t="e">
        <f>SUM($E406+$G406+$I406+$K406)</f>
        <v>#NUM!</v>
      </c>
      <c r="M406" s="18"/>
      <c r="N406" s="2"/>
    </row>
    <row r="407" spans="1:14" ht="18" customHeight="1" x14ac:dyDescent="0.2">
      <c r="B407" s="52" t="s">
        <v>29</v>
      </c>
      <c r="C407" s="52">
        <v>3</v>
      </c>
      <c r="D407" s="2">
        <f>COUNTIF(D387:D398,$C$29)</f>
        <v>0</v>
      </c>
      <c r="F407" s="2">
        <f>COUNTIF(F387:F398,$C$29)</f>
        <v>0</v>
      </c>
      <c r="H407" s="2">
        <f>COUNTIF(H387:H398,$C$29)</f>
        <v>0</v>
      </c>
      <c r="J407" s="2">
        <f>COUNTIF(J387:J398,$C$29)</f>
        <v>0</v>
      </c>
      <c r="L407" s="2"/>
      <c r="M407" s="2"/>
      <c r="N407" s="2"/>
    </row>
    <row r="408" spans="1:14" ht="18" customHeight="1" x14ac:dyDescent="0.2">
      <c r="B408" s="52" t="s">
        <v>29</v>
      </c>
      <c r="C408" s="52">
        <v>4</v>
      </c>
      <c r="D408" s="2">
        <f>COUNTIF(D387:D398,$C$30)</f>
        <v>0</v>
      </c>
      <c r="F408" s="2">
        <f>COUNTIF(F387:F398,$C$30)</f>
        <v>0</v>
      </c>
      <c r="H408" s="2">
        <f>COUNTIF(H387:H398,$C$30)</f>
        <v>0</v>
      </c>
      <c r="J408" s="2">
        <f>COUNTIF(J387:J398,$C$30)</f>
        <v>0</v>
      </c>
      <c r="L408" s="2" t="s">
        <v>30</v>
      </c>
      <c r="M408" s="2"/>
      <c r="N408" s="2"/>
    </row>
    <row r="409" spans="1:14" ht="18" customHeight="1" x14ac:dyDescent="0.2">
      <c r="B409" s="52" t="s">
        <v>29</v>
      </c>
      <c r="C409" s="52">
        <v>5</v>
      </c>
      <c r="D409" s="2">
        <f>COUNTIF(D387:D398,$C$31)</f>
        <v>0</v>
      </c>
      <c r="F409" s="2">
        <f>COUNTIF(F387:F398,$C$31)</f>
        <v>0</v>
      </c>
      <c r="H409" s="2">
        <f>COUNTIF(H387:H398,$C$31)</f>
        <v>0</v>
      </c>
      <c r="J409" s="2">
        <f>COUNTIF(J387:J398,$C$31)</f>
        <v>0</v>
      </c>
      <c r="L409" s="2" t="s">
        <v>31</v>
      </c>
    </row>
    <row r="410" spans="1:14" ht="18" customHeight="1" x14ac:dyDescent="0.2"/>
    <row r="411" spans="1:14" ht="18" customHeight="1" x14ac:dyDescent="0.2"/>
    <row r="412" spans="1:14" ht="18" customHeight="1" x14ac:dyDescent="0.2"/>
    <row r="413" spans="1:14" ht="18" customHeight="1" x14ac:dyDescent="0.2"/>
    <row r="414" spans="1:14" ht="18" customHeight="1" x14ac:dyDescent="0.2"/>
    <row r="415" spans="1:14" ht="18" customHeight="1" x14ac:dyDescent="0.2"/>
    <row r="416" spans="1:14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  <row r="570" ht="18" customHeight="1" x14ac:dyDescent="0.2"/>
    <row r="571" ht="18" customHeight="1" x14ac:dyDescent="0.2"/>
    <row r="572" ht="18" customHeight="1" x14ac:dyDescent="0.2"/>
    <row r="573" ht="18" customHeight="1" x14ac:dyDescent="0.2"/>
    <row r="574" ht="18" customHeight="1" x14ac:dyDescent="0.2"/>
    <row r="575" ht="18" customHeight="1" x14ac:dyDescent="0.2"/>
    <row r="576" ht="18" customHeight="1" x14ac:dyDescent="0.2"/>
    <row r="577" ht="18" customHeight="1" x14ac:dyDescent="0.2"/>
    <row r="578" ht="18" customHeight="1" x14ac:dyDescent="0.2"/>
    <row r="579" ht="18" customHeight="1" x14ac:dyDescent="0.2"/>
    <row r="580" ht="18" customHeight="1" x14ac:dyDescent="0.2"/>
    <row r="581" ht="18" customHeight="1" x14ac:dyDescent="0.2"/>
    <row r="582" ht="18" customHeight="1" x14ac:dyDescent="0.2"/>
    <row r="583" ht="18" customHeight="1" x14ac:dyDescent="0.2"/>
    <row r="584" ht="18" customHeight="1" x14ac:dyDescent="0.2"/>
    <row r="585" ht="18" customHeight="1" x14ac:dyDescent="0.2"/>
    <row r="586" ht="18" customHeight="1" x14ac:dyDescent="0.2"/>
    <row r="587" ht="18" customHeight="1" x14ac:dyDescent="0.2"/>
    <row r="588" ht="18" customHeight="1" x14ac:dyDescent="0.2"/>
    <row r="589" ht="18" customHeight="1" x14ac:dyDescent="0.2"/>
    <row r="590" ht="18" customHeight="1" x14ac:dyDescent="0.2"/>
    <row r="591" ht="18" customHeight="1" x14ac:dyDescent="0.2"/>
    <row r="592" ht="18" customHeight="1" x14ac:dyDescent="0.2"/>
    <row r="593" ht="18" customHeight="1" x14ac:dyDescent="0.2"/>
    <row r="594" ht="18" customHeight="1" x14ac:dyDescent="0.2"/>
    <row r="595" ht="18" customHeight="1" x14ac:dyDescent="0.2"/>
    <row r="596" ht="18" customHeight="1" x14ac:dyDescent="0.2"/>
    <row r="597" ht="18" customHeight="1" x14ac:dyDescent="0.2"/>
    <row r="598" ht="18" customHeight="1" x14ac:dyDescent="0.2"/>
    <row r="599" ht="18" customHeight="1" x14ac:dyDescent="0.2"/>
    <row r="600" ht="18" customHeight="1" x14ac:dyDescent="0.2"/>
    <row r="601" ht="18" customHeight="1" x14ac:dyDescent="0.2"/>
    <row r="602" ht="18" customHeight="1" x14ac:dyDescent="0.2"/>
    <row r="603" ht="18" customHeight="1" x14ac:dyDescent="0.2"/>
    <row r="604" ht="18" customHeight="1" x14ac:dyDescent="0.2"/>
    <row r="605" ht="18" customHeight="1" x14ac:dyDescent="0.2"/>
    <row r="606" ht="18" customHeight="1" x14ac:dyDescent="0.2"/>
    <row r="607" ht="18" customHeight="1" x14ac:dyDescent="0.2"/>
    <row r="608" ht="18" customHeight="1" x14ac:dyDescent="0.2"/>
    <row r="609" ht="18" customHeight="1" x14ac:dyDescent="0.2"/>
    <row r="610" ht="18" customHeight="1" x14ac:dyDescent="0.2"/>
    <row r="611" ht="18" customHeight="1" x14ac:dyDescent="0.2"/>
    <row r="612" ht="18" customHeight="1" x14ac:dyDescent="0.2"/>
    <row r="613" ht="18" customHeight="1" x14ac:dyDescent="0.2"/>
    <row r="614" ht="18" customHeight="1" x14ac:dyDescent="0.2"/>
    <row r="615" ht="18" customHeight="1" x14ac:dyDescent="0.2"/>
    <row r="616" ht="18" customHeight="1" x14ac:dyDescent="0.2"/>
    <row r="617" ht="18" customHeight="1" x14ac:dyDescent="0.2"/>
    <row r="618" ht="18" customHeight="1" x14ac:dyDescent="0.2"/>
    <row r="619" ht="18" customHeight="1" x14ac:dyDescent="0.2"/>
    <row r="620" ht="18" customHeight="1" x14ac:dyDescent="0.2"/>
    <row r="621" ht="18" customHeight="1" x14ac:dyDescent="0.2"/>
    <row r="622" ht="18" customHeight="1" x14ac:dyDescent="0.2"/>
    <row r="623" ht="18" customHeight="1" x14ac:dyDescent="0.2"/>
    <row r="624" ht="18" customHeight="1" x14ac:dyDescent="0.2"/>
    <row r="625" ht="18" customHeight="1" x14ac:dyDescent="0.2"/>
    <row r="626" ht="18" customHeight="1" x14ac:dyDescent="0.2"/>
    <row r="627" ht="18" customHeight="1" x14ac:dyDescent="0.2"/>
    <row r="628" ht="18" customHeight="1" x14ac:dyDescent="0.2"/>
    <row r="629" ht="18" customHeight="1" x14ac:dyDescent="0.2"/>
    <row r="630" ht="18" customHeight="1" x14ac:dyDescent="0.2"/>
    <row r="631" ht="18" customHeight="1" x14ac:dyDescent="0.2"/>
    <row r="632" ht="18" customHeight="1" x14ac:dyDescent="0.2"/>
    <row r="633" ht="18" customHeight="1" x14ac:dyDescent="0.2"/>
    <row r="634" ht="18" customHeight="1" x14ac:dyDescent="0.2"/>
    <row r="635" ht="18" customHeight="1" x14ac:dyDescent="0.2"/>
    <row r="636" ht="18" customHeight="1" x14ac:dyDescent="0.2"/>
    <row r="637" ht="18" customHeight="1" x14ac:dyDescent="0.2"/>
    <row r="638" ht="18" customHeight="1" x14ac:dyDescent="0.2"/>
    <row r="639" ht="18" customHeight="1" x14ac:dyDescent="0.2"/>
    <row r="640" ht="18" customHeight="1" x14ac:dyDescent="0.2"/>
    <row r="641" ht="18" customHeight="1" x14ac:dyDescent="0.2"/>
    <row r="642" ht="18" customHeight="1" x14ac:dyDescent="0.2"/>
    <row r="643" ht="18" customHeight="1" x14ac:dyDescent="0.2"/>
    <row r="644" ht="18" customHeight="1" x14ac:dyDescent="0.2"/>
    <row r="645" ht="18" customHeight="1" x14ac:dyDescent="0.2"/>
    <row r="646" ht="18" customHeight="1" x14ac:dyDescent="0.2"/>
    <row r="647" ht="18" customHeight="1" x14ac:dyDescent="0.2"/>
    <row r="648" ht="18" customHeight="1" x14ac:dyDescent="0.2"/>
    <row r="649" ht="18" customHeight="1" x14ac:dyDescent="0.2"/>
    <row r="650" ht="18" customHeight="1" x14ac:dyDescent="0.2"/>
    <row r="651" ht="18" customHeight="1" x14ac:dyDescent="0.2"/>
    <row r="652" ht="18" customHeight="1" x14ac:dyDescent="0.2"/>
    <row r="653" ht="18" customHeight="1" x14ac:dyDescent="0.2"/>
    <row r="654" ht="18" customHeight="1" x14ac:dyDescent="0.2"/>
    <row r="655" ht="18" customHeight="1" x14ac:dyDescent="0.2"/>
    <row r="656" ht="18" customHeight="1" x14ac:dyDescent="0.2"/>
    <row r="657" ht="18" customHeight="1" x14ac:dyDescent="0.2"/>
    <row r="658" ht="18" customHeight="1" x14ac:dyDescent="0.2"/>
    <row r="659" ht="18" customHeight="1" x14ac:dyDescent="0.2"/>
    <row r="660" ht="18" customHeight="1" x14ac:dyDescent="0.2"/>
    <row r="661" ht="18" customHeight="1" x14ac:dyDescent="0.2"/>
    <row r="662" ht="18" customHeight="1" x14ac:dyDescent="0.2"/>
    <row r="663" ht="18" customHeight="1" x14ac:dyDescent="0.2"/>
    <row r="664" ht="18" customHeight="1" x14ac:dyDescent="0.2"/>
    <row r="665" ht="18" customHeight="1" x14ac:dyDescent="0.2"/>
    <row r="666" ht="18" customHeight="1" x14ac:dyDescent="0.2"/>
    <row r="667" ht="18" customHeight="1" x14ac:dyDescent="0.2"/>
    <row r="668" ht="18" customHeight="1" x14ac:dyDescent="0.2"/>
    <row r="669" ht="18" customHeight="1" x14ac:dyDescent="0.2"/>
    <row r="670" ht="18" customHeight="1" x14ac:dyDescent="0.2"/>
    <row r="671" ht="18" customHeight="1" x14ac:dyDescent="0.2"/>
    <row r="672" ht="18" customHeight="1" x14ac:dyDescent="0.2"/>
    <row r="673" ht="18" customHeight="1" x14ac:dyDescent="0.2"/>
    <row r="674" ht="18" customHeight="1" x14ac:dyDescent="0.2"/>
    <row r="675" ht="18" customHeight="1" x14ac:dyDescent="0.2"/>
    <row r="676" ht="18" customHeight="1" x14ac:dyDescent="0.2"/>
    <row r="677" ht="18" customHeight="1" x14ac:dyDescent="0.2"/>
    <row r="678" ht="18" customHeight="1" x14ac:dyDescent="0.2"/>
    <row r="679" ht="18" customHeight="1" x14ac:dyDescent="0.2"/>
    <row r="680" ht="18" customHeight="1" x14ac:dyDescent="0.2"/>
    <row r="681" ht="18" customHeight="1" x14ac:dyDescent="0.2"/>
    <row r="682" ht="18" customHeight="1" x14ac:dyDescent="0.2"/>
    <row r="683" ht="18" customHeight="1" x14ac:dyDescent="0.2"/>
    <row r="684" ht="18" customHeight="1" x14ac:dyDescent="0.2"/>
    <row r="685" ht="18" customHeight="1" x14ac:dyDescent="0.2"/>
    <row r="686" ht="18" customHeight="1" x14ac:dyDescent="0.2"/>
    <row r="687" ht="18" customHeight="1" x14ac:dyDescent="0.2"/>
    <row r="688" ht="18" customHeight="1" x14ac:dyDescent="0.2"/>
    <row r="689" ht="18" customHeight="1" x14ac:dyDescent="0.2"/>
    <row r="690" ht="18" customHeight="1" x14ac:dyDescent="0.2"/>
    <row r="691" ht="18" customHeight="1" x14ac:dyDescent="0.2"/>
    <row r="692" ht="18" customHeight="1" x14ac:dyDescent="0.2"/>
    <row r="693" ht="18" customHeight="1" x14ac:dyDescent="0.2"/>
    <row r="694" ht="18" customHeight="1" x14ac:dyDescent="0.2"/>
    <row r="695" ht="18" customHeight="1" x14ac:dyDescent="0.2"/>
    <row r="696" ht="18" customHeight="1" x14ac:dyDescent="0.2"/>
    <row r="697" ht="18" customHeight="1" x14ac:dyDescent="0.2"/>
    <row r="698" ht="18" customHeight="1" x14ac:dyDescent="0.2"/>
    <row r="699" ht="18" customHeight="1" x14ac:dyDescent="0.2"/>
    <row r="700" ht="18" customHeight="1" x14ac:dyDescent="0.2"/>
    <row r="701" ht="18" customHeight="1" x14ac:dyDescent="0.2"/>
    <row r="702" ht="18" customHeight="1" x14ac:dyDescent="0.2"/>
    <row r="703" ht="18" customHeight="1" x14ac:dyDescent="0.2"/>
    <row r="704" ht="18" customHeight="1" x14ac:dyDescent="0.2"/>
    <row r="705" ht="18" customHeight="1" x14ac:dyDescent="0.2"/>
    <row r="706" ht="18" customHeight="1" x14ac:dyDescent="0.2"/>
    <row r="707" ht="18" customHeight="1" x14ac:dyDescent="0.2"/>
    <row r="708" ht="18" customHeight="1" x14ac:dyDescent="0.2"/>
    <row r="709" ht="18" customHeight="1" x14ac:dyDescent="0.2"/>
    <row r="710" ht="18" customHeight="1" x14ac:dyDescent="0.2"/>
    <row r="711" ht="18" customHeight="1" x14ac:dyDescent="0.2"/>
    <row r="712" ht="18" customHeight="1" x14ac:dyDescent="0.2"/>
    <row r="713" ht="18" customHeight="1" x14ac:dyDescent="0.2"/>
    <row r="714" ht="18" customHeight="1" x14ac:dyDescent="0.2"/>
    <row r="715" ht="18" customHeight="1" x14ac:dyDescent="0.2"/>
    <row r="716" ht="18" customHeight="1" x14ac:dyDescent="0.2"/>
    <row r="717" ht="18" customHeight="1" x14ac:dyDescent="0.2"/>
    <row r="718" ht="18" customHeight="1" x14ac:dyDescent="0.2"/>
    <row r="719" ht="18" customHeight="1" x14ac:dyDescent="0.2"/>
    <row r="720" ht="18" customHeight="1" x14ac:dyDescent="0.2"/>
    <row r="721" ht="18" customHeight="1" x14ac:dyDescent="0.2"/>
    <row r="722" ht="18" customHeight="1" x14ac:dyDescent="0.2"/>
    <row r="723" ht="18" customHeight="1" x14ac:dyDescent="0.2"/>
    <row r="724" ht="18" customHeight="1" x14ac:dyDescent="0.2"/>
    <row r="725" ht="18" customHeight="1" x14ac:dyDescent="0.2"/>
    <row r="726" ht="18" customHeight="1" x14ac:dyDescent="0.2"/>
    <row r="727" ht="18" customHeight="1" x14ac:dyDescent="0.2"/>
    <row r="728" ht="18" customHeight="1" x14ac:dyDescent="0.2"/>
    <row r="729" ht="18" customHeight="1" x14ac:dyDescent="0.2"/>
    <row r="730" ht="18" customHeight="1" x14ac:dyDescent="0.2"/>
    <row r="731" ht="18" customHeight="1" x14ac:dyDescent="0.2"/>
    <row r="732" ht="18" customHeight="1" x14ac:dyDescent="0.2"/>
    <row r="733" ht="18" customHeight="1" x14ac:dyDescent="0.2"/>
    <row r="734" ht="18" customHeight="1" x14ac:dyDescent="0.2"/>
    <row r="735" ht="18" customHeight="1" x14ac:dyDescent="0.2"/>
    <row r="736" ht="18" customHeight="1" x14ac:dyDescent="0.2"/>
    <row r="737" ht="18" customHeight="1" x14ac:dyDescent="0.2"/>
    <row r="738" ht="18" customHeight="1" x14ac:dyDescent="0.2"/>
    <row r="739" ht="18" customHeight="1" x14ac:dyDescent="0.2"/>
    <row r="740" ht="18" customHeight="1" x14ac:dyDescent="0.2"/>
    <row r="741" ht="18" customHeight="1" x14ac:dyDescent="0.2"/>
    <row r="742" ht="18" customHeight="1" x14ac:dyDescent="0.2"/>
    <row r="743" ht="18" customHeight="1" x14ac:dyDescent="0.2"/>
    <row r="744" ht="18" customHeight="1" x14ac:dyDescent="0.2"/>
    <row r="745" ht="18" customHeight="1" x14ac:dyDescent="0.2"/>
    <row r="746" ht="18" customHeight="1" x14ac:dyDescent="0.2"/>
    <row r="747" ht="18" customHeight="1" x14ac:dyDescent="0.2"/>
    <row r="748" ht="18" customHeight="1" x14ac:dyDescent="0.2"/>
    <row r="749" ht="18" customHeight="1" x14ac:dyDescent="0.2"/>
    <row r="750" ht="18" customHeight="1" x14ac:dyDescent="0.2"/>
    <row r="751" ht="18" customHeight="1" x14ac:dyDescent="0.2"/>
    <row r="752" ht="18" customHeight="1" x14ac:dyDescent="0.2"/>
    <row r="753" ht="18" customHeight="1" x14ac:dyDescent="0.2"/>
    <row r="754" ht="18" customHeight="1" x14ac:dyDescent="0.2"/>
    <row r="755" ht="18" customHeight="1" x14ac:dyDescent="0.2"/>
    <row r="756" ht="18" customHeight="1" x14ac:dyDescent="0.2"/>
    <row r="757" ht="18" customHeight="1" x14ac:dyDescent="0.2"/>
    <row r="758" ht="18" customHeight="1" x14ac:dyDescent="0.2"/>
    <row r="759" ht="18" customHeight="1" x14ac:dyDescent="0.2"/>
    <row r="760" ht="18" customHeight="1" x14ac:dyDescent="0.2"/>
    <row r="761" ht="18" customHeight="1" x14ac:dyDescent="0.2"/>
    <row r="762" ht="18" customHeight="1" x14ac:dyDescent="0.2"/>
    <row r="763" ht="18" customHeight="1" x14ac:dyDescent="0.2"/>
    <row r="764" ht="18" customHeight="1" x14ac:dyDescent="0.2"/>
    <row r="765" ht="18" customHeight="1" x14ac:dyDescent="0.2"/>
    <row r="766" ht="18" customHeight="1" x14ac:dyDescent="0.2"/>
    <row r="767" ht="18" customHeight="1" x14ac:dyDescent="0.2"/>
    <row r="768" ht="18" customHeight="1" x14ac:dyDescent="0.2"/>
    <row r="769" ht="18" customHeight="1" x14ac:dyDescent="0.2"/>
    <row r="770" ht="18" customHeight="1" x14ac:dyDescent="0.2"/>
    <row r="771" ht="18" customHeight="1" x14ac:dyDescent="0.2"/>
    <row r="772" ht="18" customHeight="1" x14ac:dyDescent="0.2"/>
    <row r="773" ht="18" customHeight="1" x14ac:dyDescent="0.2"/>
    <row r="774" ht="18" customHeight="1" x14ac:dyDescent="0.2"/>
    <row r="775" ht="18" customHeight="1" x14ac:dyDescent="0.2"/>
    <row r="776" ht="18" customHeight="1" x14ac:dyDescent="0.2"/>
    <row r="777" ht="18" customHeight="1" x14ac:dyDescent="0.2"/>
    <row r="778" ht="18" customHeight="1" x14ac:dyDescent="0.2"/>
    <row r="779" ht="18" customHeight="1" x14ac:dyDescent="0.2"/>
    <row r="780" ht="18" customHeight="1" x14ac:dyDescent="0.2"/>
    <row r="781" ht="18" customHeight="1" x14ac:dyDescent="0.2"/>
    <row r="782" ht="18" customHeight="1" x14ac:dyDescent="0.2"/>
    <row r="783" ht="18" customHeight="1" x14ac:dyDescent="0.2"/>
    <row r="784" ht="18" customHeight="1" x14ac:dyDescent="0.2"/>
    <row r="785" ht="18" customHeight="1" x14ac:dyDescent="0.2"/>
    <row r="786" ht="18" customHeight="1" x14ac:dyDescent="0.2"/>
    <row r="787" ht="18" customHeight="1" x14ac:dyDescent="0.2"/>
    <row r="788" ht="18" customHeight="1" x14ac:dyDescent="0.2"/>
    <row r="789" ht="18" customHeight="1" x14ac:dyDescent="0.2"/>
    <row r="790" ht="18" customHeight="1" x14ac:dyDescent="0.2"/>
    <row r="791" ht="18" customHeight="1" x14ac:dyDescent="0.2"/>
    <row r="792" ht="18" customHeight="1" x14ac:dyDescent="0.2"/>
    <row r="793" ht="18" customHeight="1" x14ac:dyDescent="0.2"/>
    <row r="794" ht="18" customHeight="1" x14ac:dyDescent="0.2"/>
    <row r="795" ht="18" customHeight="1" x14ac:dyDescent="0.2"/>
    <row r="796" ht="18" customHeight="1" x14ac:dyDescent="0.2"/>
    <row r="797" ht="18" customHeight="1" x14ac:dyDescent="0.2"/>
    <row r="798" ht="18" customHeight="1" x14ac:dyDescent="0.2"/>
    <row r="799" ht="18" customHeight="1" x14ac:dyDescent="0.2"/>
    <row r="800" ht="18" customHeight="1" x14ac:dyDescent="0.2"/>
    <row r="801" ht="18" customHeight="1" x14ac:dyDescent="0.2"/>
    <row r="802" ht="18" customHeight="1" x14ac:dyDescent="0.2"/>
    <row r="803" ht="18" customHeight="1" x14ac:dyDescent="0.2"/>
    <row r="804" ht="18" customHeight="1" x14ac:dyDescent="0.2"/>
    <row r="805" ht="18" customHeight="1" x14ac:dyDescent="0.2"/>
    <row r="806" ht="18" customHeight="1" x14ac:dyDescent="0.2"/>
    <row r="807" ht="18" customHeight="1" x14ac:dyDescent="0.2"/>
    <row r="808" ht="18" customHeight="1" x14ac:dyDescent="0.2"/>
    <row r="809" ht="18" customHeight="1" x14ac:dyDescent="0.2"/>
    <row r="810" ht="18" customHeight="1" x14ac:dyDescent="0.2"/>
    <row r="811" ht="18" customHeight="1" x14ac:dyDescent="0.2"/>
    <row r="812" ht="18" customHeight="1" x14ac:dyDescent="0.2"/>
    <row r="813" ht="18" customHeight="1" x14ac:dyDescent="0.2"/>
    <row r="814" ht="18" customHeight="1" x14ac:dyDescent="0.2"/>
    <row r="815" ht="18" customHeight="1" x14ac:dyDescent="0.2"/>
    <row r="8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  <row r="892" ht="18" customHeight="1" x14ac:dyDescent="0.2"/>
    <row r="893" ht="18" customHeight="1" x14ac:dyDescent="0.2"/>
    <row r="894" ht="18" customHeight="1" x14ac:dyDescent="0.2"/>
    <row r="895" ht="18" customHeight="1" x14ac:dyDescent="0.2"/>
    <row r="896" ht="18" customHeight="1" x14ac:dyDescent="0.2"/>
    <row r="897" ht="18" customHeight="1" x14ac:dyDescent="0.2"/>
    <row r="898" ht="18" customHeight="1" x14ac:dyDescent="0.2"/>
    <row r="899" ht="18" customHeight="1" x14ac:dyDescent="0.2"/>
    <row r="900" ht="18" customHeight="1" x14ac:dyDescent="0.2"/>
    <row r="901" ht="18" customHeight="1" x14ac:dyDescent="0.2"/>
    <row r="902" ht="18" customHeight="1" x14ac:dyDescent="0.2"/>
    <row r="903" ht="18" customHeight="1" x14ac:dyDescent="0.2"/>
    <row r="904" ht="18" customHeight="1" x14ac:dyDescent="0.2"/>
    <row r="905" ht="18" customHeight="1" x14ac:dyDescent="0.2"/>
    <row r="906" ht="18" customHeight="1" x14ac:dyDescent="0.2"/>
    <row r="907" ht="18" customHeight="1" x14ac:dyDescent="0.2"/>
    <row r="908" ht="18" customHeight="1" x14ac:dyDescent="0.2"/>
    <row r="909" ht="18" customHeight="1" x14ac:dyDescent="0.2"/>
    <row r="910" ht="18" customHeight="1" x14ac:dyDescent="0.2"/>
    <row r="911" ht="18" customHeight="1" x14ac:dyDescent="0.2"/>
    <row r="912" ht="18" customHeight="1" x14ac:dyDescent="0.2"/>
    <row r="913" ht="18" customHeight="1" x14ac:dyDescent="0.2"/>
    <row r="914" ht="18" customHeight="1" x14ac:dyDescent="0.2"/>
    <row r="915" ht="18" customHeight="1" x14ac:dyDescent="0.2"/>
    <row r="916" ht="18" customHeight="1" x14ac:dyDescent="0.2"/>
    <row r="917" ht="18" customHeight="1" x14ac:dyDescent="0.2"/>
    <row r="918" ht="18" customHeight="1" x14ac:dyDescent="0.2"/>
    <row r="919" ht="18" customHeight="1" x14ac:dyDescent="0.2"/>
    <row r="920" ht="18" customHeight="1" x14ac:dyDescent="0.2"/>
    <row r="921" ht="18" customHeight="1" x14ac:dyDescent="0.2"/>
    <row r="922" ht="18" customHeight="1" x14ac:dyDescent="0.2"/>
    <row r="923" ht="18" customHeight="1" x14ac:dyDescent="0.2"/>
    <row r="924" ht="18" customHeight="1" x14ac:dyDescent="0.2"/>
    <row r="925" ht="18" customHeight="1" x14ac:dyDescent="0.2"/>
    <row r="926" ht="18" customHeight="1" x14ac:dyDescent="0.2"/>
    <row r="927" ht="18" customHeight="1" x14ac:dyDescent="0.2"/>
    <row r="928" ht="18" customHeight="1" x14ac:dyDescent="0.2"/>
    <row r="929" ht="18" customHeight="1" x14ac:dyDescent="0.2"/>
    <row r="930" ht="18" customHeight="1" x14ac:dyDescent="0.2"/>
    <row r="931" ht="18" customHeight="1" x14ac:dyDescent="0.2"/>
    <row r="932" ht="18" customHeight="1" x14ac:dyDescent="0.2"/>
    <row r="933" ht="18" customHeight="1" x14ac:dyDescent="0.2"/>
    <row r="934" ht="18" customHeight="1" x14ac:dyDescent="0.2"/>
    <row r="935" ht="18" customHeight="1" x14ac:dyDescent="0.2"/>
    <row r="936" ht="18" customHeight="1" x14ac:dyDescent="0.2"/>
    <row r="937" ht="18" customHeight="1" x14ac:dyDescent="0.2"/>
    <row r="938" ht="18" customHeight="1" x14ac:dyDescent="0.2"/>
    <row r="939" ht="18" customHeight="1" x14ac:dyDescent="0.2"/>
    <row r="940" ht="18" customHeight="1" x14ac:dyDescent="0.2"/>
    <row r="941" ht="18" customHeight="1" x14ac:dyDescent="0.2"/>
    <row r="942" ht="18" customHeight="1" x14ac:dyDescent="0.2"/>
    <row r="943" ht="18" customHeight="1" x14ac:dyDescent="0.2"/>
    <row r="944" ht="18" customHeight="1" x14ac:dyDescent="0.2"/>
    <row r="945" ht="18" customHeight="1" x14ac:dyDescent="0.2"/>
    <row r="946" ht="18" customHeight="1" x14ac:dyDescent="0.2"/>
    <row r="947" ht="18" customHeight="1" x14ac:dyDescent="0.2"/>
    <row r="948" ht="18" customHeight="1" x14ac:dyDescent="0.2"/>
    <row r="949" ht="18" customHeight="1" x14ac:dyDescent="0.2"/>
    <row r="950" ht="18" customHeight="1" x14ac:dyDescent="0.2"/>
    <row r="951" ht="18" customHeight="1" x14ac:dyDescent="0.2"/>
    <row r="952" ht="18" customHeight="1" x14ac:dyDescent="0.2"/>
    <row r="953" ht="18" customHeight="1" x14ac:dyDescent="0.2"/>
    <row r="954" ht="18" customHeight="1" x14ac:dyDescent="0.2"/>
    <row r="955" ht="18" customHeight="1" x14ac:dyDescent="0.2"/>
    <row r="956" ht="18" customHeight="1" x14ac:dyDescent="0.2"/>
    <row r="957" ht="18" customHeight="1" x14ac:dyDescent="0.2"/>
    <row r="958" ht="18" customHeight="1" x14ac:dyDescent="0.2"/>
    <row r="959" ht="18" customHeight="1" x14ac:dyDescent="0.2"/>
    <row r="960" ht="18" customHeight="1" x14ac:dyDescent="0.2"/>
    <row r="961" ht="18" customHeight="1" x14ac:dyDescent="0.2"/>
    <row r="962" ht="18" customHeight="1" x14ac:dyDescent="0.2"/>
    <row r="963" ht="18" customHeight="1" x14ac:dyDescent="0.2"/>
    <row r="964" ht="18" customHeight="1" x14ac:dyDescent="0.2"/>
    <row r="965" ht="18" customHeight="1" x14ac:dyDescent="0.2"/>
    <row r="966" ht="18" customHeight="1" x14ac:dyDescent="0.2"/>
    <row r="967" ht="18" customHeight="1" x14ac:dyDescent="0.2"/>
    <row r="968" ht="18" customHeight="1" x14ac:dyDescent="0.2"/>
    <row r="969" ht="18" customHeight="1" x14ac:dyDescent="0.2"/>
    <row r="970" ht="18" customHeight="1" x14ac:dyDescent="0.2"/>
    <row r="971" ht="18" customHeight="1" x14ac:dyDescent="0.2"/>
    <row r="972" ht="18" customHeight="1" x14ac:dyDescent="0.2"/>
    <row r="973" ht="18" customHeight="1" x14ac:dyDescent="0.2"/>
    <row r="974" ht="18" customHeight="1" x14ac:dyDescent="0.2"/>
    <row r="975" ht="18" customHeight="1" x14ac:dyDescent="0.2"/>
    <row r="976" ht="18" customHeight="1" x14ac:dyDescent="0.2"/>
    <row r="977" ht="18" customHeight="1" x14ac:dyDescent="0.2"/>
    <row r="978" ht="18" customHeight="1" x14ac:dyDescent="0.2"/>
    <row r="979" ht="18" customHeight="1" x14ac:dyDescent="0.2"/>
    <row r="980" ht="18" customHeight="1" x14ac:dyDescent="0.2"/>
    <row r="981" ht="18" customHeight="1" x14ac:dyDescent="0.2"/>
    <row r="982" ht="18" customHeight="1" x14ac:dyDescent="0.2"/>
    <row r="983" ht="18" customHeight="1" x14ac:dyDescent="0.2"/>
    <row r="984" ht="18" customHeight="1" x14ac:dyDescent="0.2"/>
    <row r="985" ht="18" customHeight="1" x14ac:dyDescent="0.2"/>
    <row r="986" ht="18" customHeight="1" x14ac:dyDescent="0.2"/>
    <row r="987" ht="18" customHeight="1" x14ac:dyDescent="0.2"/>
    <row r="988" ht="18" customHeight="1" x14ac:dyDescent="0.2"/>
    <row r="989" ht="18" customHeight="1" x14ac:dyDescent="0.2"/>
    <row r="990" ht="18" customHeight="1" x14ac:dyDescent="0.2"/>
    <row r="991" ht="18" customHeight="1" x14ac:dyDescent="0.2"/>
    <row r="992" ht="18" customHeight="1" x14ac:dyDescent="0.2"/>
    <row r="993" ht="18" customHeight="1" x14ac:dyDescent="0.2"/>
    <row r="994" ht="18" customHeight="1" x14ac:dyDescent="0.2"/>
    <row r="995" ht="18" customHeight="1" x14ac:dyDescent="0.2"/>
    <row r="996" ht="18" customHeight="1" x14ac:dyDescent="0.2"/>
    <row r="997" ht="18" customHeight="1" x14ac:dyDescent="0.2"/>
    <row r="998" ht="18" customHeight="1" x14ac:dyDescent="0.2"/>
    <row r="999" ht="18" customHeight="1" x14ac:dyDescent="0.2"/>
    <row r="1000" ht="18" customHeight="1" x14ac:dyDescent="0.2"/>
    <row r="1001" ht="18" customHeight="1" x14ac:dyDescent="0.2"/>
    <row r="1002" ht="18" customHeight="1" x14ac:dyDescent="0.2"/>
    <row r="1003" ht="18" customHeight="1" x14ac:dyDescent="0.2"/>
    <row r="1004" ht="18" customHeight="1" x14ac:dyDescent="0.2"/>
    <row r="1005" ht="18" customHeight="1" x14ac:dyDescent="0.2"/>
    <row r="1006" ht="18" customHeight="1" x14ac:dyDescent="0.2"/>
    <row r="1007" ht="18" customHeight="1" x14ac:dyDescent="0.2"/>
    <row r="1008" ht="18" customHeight="1" x14ac:dyDescent="0.2"/>
    <row r="1009" ht="18" customHeight="1" x14ac:dyDescent="0.2"/>
    <row r="1010" ht="18" customHeight="1" x14ac:dyDescent="0.2"/>
    <row r="1011" ht="18" customHeight="1" x14ac:dyDescent="0.2"/>
    <row r="1012" ht="18" customHeight="1" x14ac:dyDescent="0.2"/>
    <row r="1013" ht="18" customHeight="1" x14ac:dyDescent="0.2"/>
    <row r="1014" ht="18" customHeight="1" x14ac:dyDescent="0.2"/>
    <row r="1015" ht="18" customHeight="1" x14ac:dyDescent="0.2"/>
    <row r="1016" ht="18" customHeight="1" x14ac:dyDescent="0.2"/>
    <row r="1017" ht="18" customHeight="1" x14ac:dyDescent="0.2"/>
    <row r="1018" ht="18" customHeight="1" x14ac:dyDescent="0.2"/>
    <row r="1019" ht="18" customHeight="1" x14ac:dyDescent="0.2"/>
    <row r="1020" ht="18" customHeight="1" x14ac:dyDescent="0.2"/>
    <row r="1021" ht="18" customHeight="1" x14ac:dyDescent="0.2"/>
    <row r="1022" ht="18" customHeight="1" x14ac:dyDescent="0.2"/>
    <row r="1023" ht="18" customHeight="1" x14ac:dyDescent="0.2"/>
    <row r="1024" ht="18" customHeight="1" x14ac:dyDescent="0.2"/>
    <row r="1025" ht="18" customHeight="1" x14ac:dyDescent="0.2"/>
    <row r="1026" ht="18" customHeight="1" x14ac:dyDescent="0.2"/>
    <row r="1027" ht="18" customHeight="1" x14ac:dyDescent="0.2"/>
    <row r="1028" ht="18" customHeight="1" x14ac:dyDescent="0.2"/>
    <row r="1029" ht="18" customHeight="1" x14ac:dyDescent="0.2"/>
    <row r="1030" ht="18" customHeight="1" x14ac:dyDescent="0.2"/>
    <row r="1031" ht="18" customHeight="1" x14ac:dyDescent="0.2"/>
    <row r="1032" ht="18" customHeight="1" x14ac:dyDescent="0.2"/>
    <row r="1033" ht="18" customHeight="1" x14ac:dyDescent="0.2"/>
    <row r="1034" ht="18" customHeight="1" x14ac:dyDescent="0.2"/>
    <row r="1035" ht="18" customHeight="1" x14ac:dyDescent="0.2"/>
    <row r="1036" ht="18" customHeight="1" x14ac:dyDescent="0.2"/>
    <row r="1037" ht="18" customHeight="1" x14ac:dyDescent="0.2"/>
    <row r="1038" ht="18" customHeight="1" x14ac:dyDescent="0.2"/>
    <row r="1039" ht="18" customHeight="1" x14ac:dyDescent="0.2"/>
    <row r="1040" ht="18" customHeight="1" x14ac:dyDescent="0.2"/>
    <row r="1041" ht="18" customHeight="1" x14ac:dyDescent="0.2"/>
    <row r="1042" ht="18" customHeight="1" x14ac:dyDescent="0.2"/>
    <row r="1043" ht="18" customHeight="1" x14ac:dyDescent="0.2"/>
    <row r="1044" ht="18" customHeight="1" x14ac:dyDescent="0.2"/>
    <row r="1045" ht="18" customHeight="1" x14ac:dyDescent="0.2"/>
  </sheetData>
  <mergeCells count="261">
    <mergeCell ref="A404:C404"/>
    <mergeCell ref="A405:C405"/>
    <mergeCell ref="A406:C406"/>
    <mergeCell ref="J385:K385"/>
    <mergeCell ref="A399:C399"/>
    <mergeCell ref="A400:C400"/>
    <mergeCell ref="A401:C401"/>
    <mergeCell ref="A402:C402"/>
    <mergeCell ref="A403:C403"/>
    <mergeCell ref="A385:A386"/>
    <mergeCell ref="B385:B386"/>
    <mergeCell ref="C385:C386"/>
    <mergeCell ref="D385:E385"/>
    <mergeCell ref="F385:G385"/>
    <mergeCell ref="H385:I385"/>
    <mergeCell ref="A376:C376"/>
    <mergeCell ref="A377:C377"/>
    <mergeCell ref="A378:C378"/>
    <mergeCell ref="A379:C379"/>
    <mergeCell ref="A383:L383"/>
    <mergeCell ref="A384:L384"/>
    <mergeCell ref="H358:I358"/>
    <mergeCell ref="J358:K358"/>
    <mergeCell ref="A372:C372"/>
    <mergeCell ref="A373:C373"/>
    <mergeCell ref="A374:C374"/>
    <mergeCell ref="A375:C375"/>
    <mergeCell ref="A350:C350"/>
    <mergeCell ref="A351:C351"/>
    <mergeCell ref="A352:C352"/>
    <mergeCell ref="A356:L356"/>
    <mergeCell ref="A357:L357"/>
    <mergeCell ref="A358:A359"/>
    <mergeCell ref="B358:B359"/>
    <mergeCell ref="C358:C359"/>
    <mergeCell ref="D358:E358"/>
    <mergeCell ref="F358:G358"/>
    <mergeCell ref="J331:K331"/>
    <mergeCell ref="A345:C345"/>
    <mergeCell ref="A346:C346"/>
    <mergeCell ref="A347:C347"/>
    <mergeCell ref="A348:C348"/>
    <mergeCell ref="A349:C349"/>
    <mergeCell ref="A331:A332"/>
    <mergeCell ref="B331:B332"/>
    <mergeCell ref="C331:C332"/>
    <mergeCell ref="D331:E331"/>
    <mergeCell ref="F331:G331"/>
    <mergeCell ref="H331:I331"/>
    <mergeCell ref="A322:C322"/>
    <mergeCell ref="A323:C323"/>
    <mergeCell ref="A324:C324"/>
    <mergeCell ref="A325:C325"/>
    <mergeCell ref="A329:L329"/>
    <mergeCell ref="A330:L330"/>
    <mergeCell ref="H304:I304"/>
    <mergeCell ref="J304:K304"/>
    <mergeCell ref="A318:C318"/>
    <mergeCell ref="A319:C319"/>
    <mergeCell ref="A320:C320"/>
    <mergeCell ref="A321:C321"/>
    <mergeCell ref="A296:C296"/>
    <mergeCell ref="A297:C297"/>
    <mergeCell ref="A298:C298"/>
    <mergeCell ref="A302:L302"/>
    <mergeCell ref="A303:L303"/>
    <mergeCell ref="A304:A305"/>
    <mergeCell ref="B304:B305"/>
    <mergeCell ref="C304:C305"/>
    <mergeCell ref="D304:E304"/>
    <mergeCell ref="F304:G304"/>
    <mergeCell ref="J277:K277"/>
    <mergeCell ref="A291:C291"/>
    <mergeCell ref="A292:C292"/>
    <mergeCell ref="A293:C293"/>
    <mergeCell ref="A294:C294"/>
    <mergeCell ref="A295:C295"/>
    <mergeCell ref="A277:A278"/>
    <mergeCell ref="B277:B278"/>
    <mergeCell ref="C277:C278"/>
    <mergeCell ref="D277:E277"/>
    <mergeCell ref="F277:G277"/>
    <mergeCell ref="H277:I277"/>
    <mergeCell ref="A268:C268"/>
    <mergeCell ref="A269:C269"/>
    <mergeCell ref="A270:C270"/>
    <mergeCell ref="A271:C271"/>
    <mergeCell ref="A275:L275"/>
    <mergeCell ref="A276:L276"/>
    <mergeCell ref="H250:I250"/>
    <mergeCell ref="J250:K250"/>
    <mergeCell ref="A264:C264"/>
    <mergeCell ref="A265:C265"/>
    <mergeCell ref="A266:C266"/>
    <mergeCell ref="A267:C267"/>
    <mergeCell ref="A242:C242"/>
    <mergeCell ref="A243:C243"/>
    <mergeCell ref="A244:C244"/>
    <mergeCell ref="A248:L248"/>
    <mergeCell ref="A249:L249"/>
    <mergeCell ref="A250:A251"/>
    <mergeCell ref="B250:B251"/>
    <mergeCell ref="C250:C251"/>
    <mergeCell ref="D250:E250"/>
    <mergeCell ref="F250:G250"/>
    <mergeCell ref="J223:K223"/>
    <mergeCell ref="A237:C237"/>
    <mergeCell ref="A238:C238"/>
    <mergeCell ref="A239:C239"/>
    <mergeCell ref="A240:C240"/>
    <mergeCell ref="A241:C241"/>
    <mergeCell ref="A223:A224"/>
    <mergeCell ref="B223:B224"/>
    <mergeCell ref="C223:C224"/>
    <mergeCell ref="D223:E223"/>
    <mergeCell ref="F223:G223"/>
    <mergeCell ref="H223:I223"/>
    <mergeCell ref="A214:C214"/>
    <mergeCell ref="A215:C215"/>
    <mergeCell ref="A216:C216"/>
    <mergeCell ref="A217:C217"/>
    <mergeCell ref="A221:L221"/>
    <mergeCell ref="A222:L222"/>
    <mergeCell ref="H196:I196"/>
    <mergeCell ref="J196:K196"/>
    <mergeCell ref="A210:C210"/>
    <mergeCell ref="A211:C211"/>
    <mergeCell ref="A212:C212"/>
    <mergeCell ref="A213:C213"/>
    <mergeCell ref="A188:C188"/>
    <mergeCell ref="A189:C189"/>
    <mergeCell ref="A190:C190"/>
    <mergeCell ref="A194:L194"/>
    <mergeCell ref="A195:L195"/>
    <mergeCell ref="A196:A197"/>
    <mergeCell ref="B196:B197"/>
    <mergeCell ref="C196:C197"/>
    <mergeCell ref="D196:E196"/>
    <mergeCell ref="F196:G196"/>
    <mergeCell ref="J169:K169"/>
    <mergeCell ref="A183:C183"/>
    <mergeCell ref="A184:C184"/>
    <mergeCell ref="A185:C185"/>
    <mergeCell ref="A186:C186"/>
    <mergeCell ref="A187:C187"/>
    <mergeCell ref="A169:A170"/>
    <mergeCell ref="B169:B170"/>
    <mergeCell ref="C169:C170"/>
    <mergeCell ref="D169:E169"/>
    <mergeCell ref="F169:G169"/>
    <mergeCell ref="H169:I169"/>
    <mergeCell ref="A160:C160"/>
    <mergeCell ref="A161:C161"/>
    <mergeCell ref="A162:C162"/>
    <mergeCell ref="A163:C163"/>
    <mergeCell ref="A167:L167"/>
    <mergeCell ref="A168:L168"/>
    <mergeCell ref="H142:I142"/>
    <mergeCell ref="J142:K142"/>
    <mergeCell ref="A156:C156"/>
    <mergeCell ref="A157:C157"/>
    <mergeCell ref="A158:C158"/>
    <mergeCell ref="A159:C159"/>
    <mergeCell ref="A134:C134"/>
    <mergeCell ref="A135:C135"/>
    <mergeCell ref="A136:C136"/>
    <mergeCell ref="A140:L140"/>
    <mergeCell ref="A141:L141"/>
    <mergeCell ref="A142:A143"/>
    <mergeCell ref="B142:B143"/>
    <mergeCell ref="C142:C143"/>
    <mergeCell ref="D142:E142"/>
    <mergeCell ref="F142:G142"/>
    <mergeCell ref="J115:K115"/>
    <mergeCell ref="A129:C129"/>
    <mergeCell ref="A130:C130"/>
    <mergeCell ref="A131:C131"/>
    <mergeCell ref="A132:C132"/>
    <mergeCell ref="A133:C133"/>
    <mergeCell ref="A115:A116"/>
    <mergeCell ref="B115:B116"/>
    <mergeCell ref="C115:C116"/>
    <mergeCell ref="D115:E115"/>
    <mergeCell ref="F115:G115"/>
    <mergeCell ref="H115:I115"/>
    <mergeCell ref="A106:C106"/>
    <mergeCell ref="A107:C107"/>
    <mergeCell ref="A108:C108"/>
    <mergeCell ref="A109:C109"/>
    <mergeCell ref="A113:L113"/>
    <mergeCell ref="A114:L114"/>
    <mergeCell ref="H88:I88"/>
    <mergeCell ref="J88:K88"/>
    <mergeCell ref="A102:C102"/>
    <mergeCell ref="A103:C103"/>
    <mergeCell ref="A104:C104"/>
    <mergeCell ref="A105:C105"/>
    <mergeCell ref="A80:C80"/>
    <mergeCell ref="A81:C81"/>
    <mergeCell ref="A82:C82"/>
    <mergeCell ref="A86:L86"/>
    <mergeCell ref="A87:L87"/>
    <mergeCell ref="A88:A89"/>
    <mergeCell ref="B88:B89"/>
    <mergeCell ref="C88:C89"/>
    <mergeCell ref="D88:E88"/>
    <mergeCell ref="F88:G88"/>
    <mergeCell ref="J61:K61"/>
    <mergeCell ref="A75:C75"/>
    <mergeCell ref="A76:C76"/>
    <mergeCell ref="A77:C77"/>
    <mergeCell ref="A78:C78"/>
    <mergeCell ref="A79:C79"/>
    <mergeCell ref="A61:A62"/>
    <mergeCell ref="B61:B62"/>
    <mergeCell ref="C61:C62"/>
    <mergeCell ref="D61:E61"/>
    <mergeCell ref="F61:G61"/>
    <mergeCell ref="H61:I61"/>
    <mergeCell ref="A55:C55"/>
    <mergeCell ref="A59:L59"/>
    <mergeCell ref="A60:L60"/>
    <mergeCell ref="H34:I34"/>
    <mergeCell ref="J34:K34"/>
    <mergeCell ref="A48:C48"/>
    <mergeCell ref="A49:C49"/>
    <mergeCell ref="A50:C50"/>
    <mergeCell ref="A51:C51"/>
    <mergeCell ref="A33:L33"/>
    <mergeCell ref="A34:A35"/>
    <mergeCell ref="B34:B35"/>
    <mergeCell ref="C34:C35"/>
    <mergeCell ref="D34:E34"/>
    <mergeCell ref="F34:G34"/>
    <mergeCell ref="A52:C52"/>
    <mergeCell ref="A53:C53"/>
    <mergeCell ref="A54:C54"/>
    <mergeCell ref="V19:W32"/>
    <mergeCell ref="A21:C21"/>
    <mergeCell ref="A22:C22"/>
    <mergeCell ref="A23:C23"/>
    <mergeCell ref="A24:C24"/>
    <mergeCell ref="A25:C25"/>
    <mergeCell ref="A26:C26"/>
    <mergeCell ref="A27:C27"/>
    <mergeCell ref="A28:C28"/>
    <mergeCell ref="A32:L32"/>
    <mergeCell ref="O32:T32"/>
    <mergeCell ref="A1:L1"/>
    <mergeCell ref="O1:P4"/>
    <mergeCell ref="A3:L3"/>
    <mergeCell ref="A5:L5"/>
    <mergeCell ref="A6:L6"/>
    <mergeCell ref="A7:A8"/>
    <mergeCell ref="B7:B8"/>
    <mergeCell ref="C7:C8"/>
    <mergeCell ref="D7:E7"/>
    <mergeCell ref="F7:G7"/>
    <mergeCell ref="H7:I7"/>
    <mergeCell ref="J7:K7"/>
    <mergeCell ref="O7:T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A739-29C7-5F47-82D9-370F6CF90657}">
  <dimension ref="A1:W1045"/>
  <sheetViews>
    <sheetView topLeftCell="A4" workbookViewId="0">
      <selection activeCell="O9" sqref="O9:T11"/>
    </sheetView>
  </sheetViews>
  <sheetFormatPr baseColWidth="10" defaultColWidth="14.5" defaultRowHeight="16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6.5" customHeight="1" x14ac:dyDescent="0.3">
      <c r="A1" s="64" t="str">
        <f>'F5 A'!A1:L1</f>
        <v>COMPETITION ÉTÉ AINEES 2024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2"/>
      <c r="O1" s="66" t="s">
        <v>32</v>
      </c>
      <c r="P1" s="65"/>
    </row>
    <row r="2" spans="1:20" ht="16.5" customHeight="1" x14ac:dyDescent="0.2">
      <c r="M2" s="2"/>
      <c r="N2" s="2"/>
      <c r="O2" s="65"/>
      <c r="P2" s="65"/>
    </row>
    <row r="3" spans="1:20" ht="16.5" customHeight="1" x14ac:dyDescent="0.25">
      <c r="A3" s="93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3"/>
      <c r="N3" s="2"/>
      <c r="O3" s="65"/>
      <c r="P3" s="65"/>
    </row>
    <row r="4" spans="1:20" ht="16.5" customHeight="1" thickBot="1" x14ac:dyDescent="0.25">
      <c r="M4" s="2"/>
      <c r="N4" s="2"/>
      <c r="O4" s="65"/>
      <c r="P4" s="65"/>
    </row>
    <row r="5" spans="1:20" ht="16.5" customHeight="1" thickBot="1" x14ac:dyDescent="0.3">
      <c r="A5" s="95" t="s">
        <v>47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  <c r="M5" s="4"/>
      <c r="N5" s="2"/>
      <c r="O5" s="5" t="s">
        <v>3</v>
      </c>
    </row>
    <row r="6" spans="1:20" ht="16.5" customHeight="1" thickBot="1" x14ac:dyDescent="0.3">
      <c r="A6" s="95" t="s">
        <v>34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70"/>
      <c r="M6" s="4"/>
      <c r="N6" s="2"/>
    </row>
    <row r="7" spans="1:20" ht="16.5" customHeight="1" x14ac:dyDescent="0.25">
      <c r="A7" s="74" t="s">
        <v>5</v>
      </c>
      <c r="B7" s="76" t="s">
        <v>6</v>
      </c>
      <c r="C7" s="78" t="s">
        <v>7</v>
      </c>
      <c r="D7" s="68" t="s">
        <v>8</v>
      </c>
      <c r="E7" s="70"/>
      <c r="F7" s="68" t="s">
        <v>9</v>
      </c>
      <c r="G7" s="70"/>
      <c r="H7" s="68" t="s">
        <v>10</v>
      </c>
      <c r="I7" s="70"/>
      <c r="J7" s="68" t="s">
        <v>11</v>
      </c>
      <c r="K7" s="70"/>
      <c r="L7" s="6" t="s">
        <v>12</v>
      </c>
      <c r="M7" s="4"/>
      <c r="N7" s="2"/>
      <c r="O7" s="80" t="s">
        <v>35</v>
      </c>
      <c r="P7" s="81"/>
      <c r="Q7" s="81"/>
      <c r="R7" s="81"/>
      <c r="S7" s="81"/>
      <c r="T7" s="82"/>
    </row>
    <row r="8" spans="1:20" ht="16.5" customHeight="1" x14ac:dyDescent="0.25">
      <c r="A8" s="75"/>
      <c r="B8" s="77"/>
      <c r="C8" s="79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6.5" customHeight="1" x14ac:dyDescent="0.2">
      <c r="A9" s="58" t="s">
        <v>48</v>
      </c>
      <c r="B9" s="58" t="s">
        <v>49</v>
      </c>
      <c r="C9" s="58">
        <v>1289242</v>
      </c>
      <c r="D9" s="14">
        <v>4</v>
      </c>
      <c r="E9" s="15">
        <v>15.25</v>
      </c>
      <c r="F9" s="16">
        <v>4</v>
      </c>
      <c r="G9" s="15">
        <v>17.100000000000001</v>
      </c>
      <c r="H9" s="16">
        <v>3</v>
      </c>
      <c r="I9" s="15">
        <v>13.8</v>
      </c>
      <c r="J9" s="16">
        <v>4</v>
      </c>
      <c r="K9" s="15">
        <v>14.15</v>
      </c>
      <c r="L9" s="17">
        <f t="shared" ref="L9:L20" si="0">SUM($E9+$G9+$I9+$K9)</f>
        <v>60.300000000000004</v>
      </c>
      <c r="M9" s="18"/>
      <c r="N9" s="2"/>
      <c r="O9" s="19" t="str">
        <f>A5</f>
        <v>STELLA MARIS GYMNASTIQUE DOUARNENEZ</v>
      </c>
      <c r="P9" s="20">
        <f>E28</f>
        <v>94.049999999999983</v>
      </c>
      <c r="Q9" s="20">
        <f>G28</f>
        <v>95.600000000000023</v>
      </c>
      <c r="R9" s="20">
        <f>I28</f>
        <v>81.300000000000011</v>
      </c>
      <c r="S9" s="20">
        <f t="shared" ref="S9:T9" si="1">K28</f>
        <v>85.5</v>
      </c>
      <c r="T9" s="20">
        <f t="shared" si="1"/>
        <v>356.45000000000005</v>
      </c>
    </row>
    <row r="10" spans="1:20" ht="16.5" customHeight="1" x14ac:dyDescent="0.2">
      <c r="A10" s="58" t="s">
        <v>50</v>
      </c>
      <c r="B10" s="58" t="s">
        <v>51</v>
      </c>
      <c r="C10" s="58">
        <v>1284652</v>
      </c>
      <c r="D10" s="24">
        <v>5</v>
      </c>
      <c r="E10" s="25">
        <v>17.399999999999999</v>
      </c>
      <c r="F10" s="26">
        <v>4</v>
      </c>
      <c r="G10" s="25">
        <v>17</v>
      </c>
      <c r="H10" s="26">
        <v>4</v>
      </c>
      <c r="I10" s="25">
        <v>15.4</v>
      </c>
      <c r="J10" s="26">
        <v>5</v>
      </c>
      <c r="K10" s="25">
        <v>16.649999999999999</v>
      </c>
      <c r="L10" s="27">
        <f t="shared" si="0"/>
        <v>66.449999999999989</v>
      </c>
      <c r="M10" s="18"/>
      <c r="N10" s="2"/>
      <c r="O10" s="19" t="str">
        <f>A33</f>
        <v>GST</v>
      </c>
      <c r="P10" s="20">
        <f>E56</f>
        <v>99.450000000000017</v>
      </c>
      <c r="Q10" s="20">
        <f>G56</f>
        <v>100.60000000000001</v>
      </c>
      <c r="R10" s="20">
        <f>I56</f>
        <v>89.049999999999983</v>
      </c>
      <c r="S10" s="20">
        <f t="shared" ref="S10:T10" si="2">K56</f>
        <v>98.649999999999991</v>
      </c>
      <c r="T10" s="20">
        <f t="shared" si="2"/>
        <v>387.75</v>
      </c>
    </row>
    <row r="11" spans="1:20" ht="16.5" customHeight="1" x14ac:dyDescent="0.2">
      <c r="A11" s="58" t="s">
        <v>52</v>
      </c>
      <c r="B11" s="58" t="s">
        <v>53</v>
      </c>
      <c r="C11" s="58">
        <v>487097</v>
      </c>
      <c r="D11" s="24">
        <v>5</v>
      </c>
      <c r="E11" s="25">
        <v>17.95</v>
      </c>
      <c r="F11" s="26">
        <v>5</v>
      </c>
      <c r="G11" s="25">
        <v>19.05</v>
      </c>
      <c r="H11" s="26">
        <v>5</v>
      </c>
      <c r="I11" s="25">
        <v>17.05</v>
      </c>
      <c r="J11" s="26">
        <v>6</v>
      </c>
      <c r="K11" s="25">
        <v>19.7</v>
      </c>
      <c r="L11" s="27">
        <f t="shared" si="0"/>
        <v>73.75</v>
      </c>
      <c r="M11" s="18"/>
      <c r="N11" s="2"/>
      <c r="O11" s="19" t="str">
        <f>A61</f>
        <v>AVENIR DE BREST</v>
      </c>
      <c r="P11" s="20">
        <f>E84</f>
        <v>100</v>
      </c>
      <c r="Q11" s="20">
        <f>G84</f>
        <v>97.649999999999991</v>
      </c>
      <c r="R11" s="20">
        <f>I84</f>
        <v>83.499999999999972</v>
      </c>
      <c r="S11" s="20">
        <f t="shared" ref="S11:T11" si="3">K84</f>
        <v>87.9</v>
      </c>
      <c r="T11" s="20">
        <f t="shared" si="3"/>
        <v>369.04999999999995</v>
      </c>
    </row>
    <row r="12" spans="1:20" ht="16.5" customHeight="1" x14ac:dyDescent="0.2">
      <c r="A12" s="58" t="s">
        <v>54</v>
      </c>
      <c r="B12" s="58" t="s">
        <v>55</v>
      </c>
      <c r="C12" s="58">
        <v>1032069</v>
      </c>
      <c r="D12" s="24">
        <v>6</v>
      </c>
      <c r="E12" s="25">
        <v>21.6</v>
      </c>
      <c r="F12" s="26">
        <v>6</v>
      </c>
      <c r="G12" s="25">
        <v>20.6</v>
      </c>
      <c r="H12" s="26">
        <v>6</v>
      </c>
      <c r="I12" s="25">
        <v>17</v>
      </c>
      <c r="J12" s="26">
        <v>5</v>
      </c>
      <c r="K12" s="25">
        <v>17.7</v>
      </c>
      <c r="L12" s="27">
        <f t="shared" si="0"/>
        <v>76.900000000000006</v>
      </c>
      <c r="M12" s="18"/>
      <c r="N12" s="2"/>
      <c r="O12" s="19">
        <f>A89</f>
        <v>0</v>
      </c>
      <c r="P12" s="20">
        <f>E112</f>
        <v>0</v>
      </c>
      <c r="Q12" s="20">
        <f>G112</f>
        <v>0</v>
      </c>
      <c r="R12" s="20">
        <f>I112</f>
        <v>0</v>
      </c>
      <c r="S12" s="20">
        <f t="shared" ref="S12:T12" si="4">K112</f>
        <v>0</v>
      </c>
      <c r="T12" s="20">
        <f t="shared" si="4"/>
        <v>0</v>
      </c>
    </row>
    <row r="13" spans="1:20" ht="16.5" customHeight="1" x14ac:dyDescent="0.2">
      <c r="A13" s="58" t="s">
        <v>56</v>
      </c>
      <c r="B13" s="58" t="s">
        <v>57</v>
      </c>
      <c r="C13" s="58">
        <v>1129213</v>
      </c>
      <c r="D13" s="24">
        <v>4</v>
      </c>
      <c r="E13" s="25">
        <v>14.6</v>
      </c>
      <c r="F13" s="26">
        <v>4</v>
      </c>
      <c r="G13" s="25">
        <v>17.149999999999999</v>
      </c>
      <c r="H13" s="26">
        <v>4</v>
      </c>
      <c r="I13" s="25">
        <v>16.149999999999999</v>
      </c>
      <c r="J13" s="26">
        <v>3</v>
      </c>
      <c r="K13" s="25">
        <v>13.85</v>
      </c>
      <c r="L13" s="27">
        <f t="shared" si="0"/>
        <v>61.75</v>
      </c>
      <c r="M13" s="18"/>
      <c r="N13" s="2"/>
      <c r="O13" s="19">
        <f>A117</f>
        <v>0</v>
      </c>
      <c r="P13" s="20">
        <f>E140</f>
        <v>0</v>
      </c>
      <c r="Q13" s="20">
        <f>G140</f>
        <v>0</v>
      </c>
      <c r="R13" s="20">
        <f>I140</f>
        <v>0</v>
      </c>
      <c r="S13" s="20">
        <f t="shared" ref="S13:T13" si="5">K140</f>
        <v>0</v>
      </c>
      <c r="T13" s="20">
        <f t="shared" si="5"/>
        <v>0</v>
      </c>
    </row>
    <row r="14" spans="1:20" ht="16.5" customHeight="1" x14ac:dyDescent="0.2">
      <c r="A14" s="58" t="s">
        <v>58</v>
      </c>
      <c r="B14" s="58" t="s">
        <v>59</v>
      </c>
      <c r="C14" s="58">
        <v>1129222</v>
      </c>
      <c r="D14" s="24">
        <v>5</v>
      </c>
      <c r="E14" s="25">
        <v>15.5</v>
      </c>
      <c r="F14" s="26">
        <v>4</v>
      </c>
      <c r="G14" s="25">
        <v>17.2</v>
      </c>
      <c r="H14" s="26">
        <v>4</v>
      </c>
      <c r="I14" s="25">
        <v>12.7</v>
      </c>
      <c r="J14" s="26">
        <v>5</v>
      </c>
      <c r="K14" s="25">
        <v>15.5</v>
      </c>
      <c r="L14" s="27">
        <f>SUM($E14+$G14+$I14+$K14)</f>
        <v>60.900000000000006</v>
      </c>
      <c r="M14" s="18"/>
      <c r="N14" s="2"/>
      <c r="O14" s="19" t="str">
        <f>A145</f>
        <v>ASSOCIATION</v>
      </c>
      <c r="P14" s="20">
        <f>E168</f>
        <v>0</v>
      </c>
      <c r="Q14" s="20">
        <f>G168</f>
        <v>0</v>
      </c>
      <c r="R14" s="20">
        <f>I168</f>
        <v>0</v>
      </c>
      <c r="S14" s="20">
        <f t="shared" ref="S14:T14" si="6">K168</f>
        <v>0</v>
      </c>
      <c r="T14" s="20">
        <f t="shared" si="6"/>
        <v>0</v>
      </c>
    </row>
    <row r="15" spans="1:20" ht="16.5" customHeight="1" x14ac:dyDescent="0.2">
      <c r="A15" s="58" t="s">
        <v>60</v>
      </c>
      <c r="B15" s="58" t="s">
        <v>61</v>
      </c>
      <c r="C15" s="58">
        <v>1077775</v>
      </c>
      <c r="D15" s="24">
        <v>6</v>
      </c>
      <c r="E15" s="25">
        <v>20.55</v>
      </c>
      <c r="F15" s="26">
        <v>6</v>
      </c>
      <c r="G15" s="25">
        <v>21.6</v>
      </c>
      <c r="H15" s="26">
        <v>5</v>
      </c>
      <c r="I15" s="25">
        <v>15.7</v>
      </c>
      <c r="J15" s="26">
        <v>6</v>
      </c>
      <c r="K15" s="25">
        <v>15.95</v>
      </c>
      <c r="L15" s="27">
        <f>SUM($E15+$G15+$I15+$K15)</f>
        <v>73.800000000000011</v>
      </c>
      <c r="M15" s="18"/>
      <c r="N15" s="2"/>
      <c r="O15" s="19" t="str">
        <f>A173</f>
        <v>ASSOCIATION</v>
      </c>
      <c r="P15" s="20" t="e">
        <f>E196</f>
        <v>#NUM!</v>
      </c>
      <c r="Q15" s="20" t="e">
        <f>G196</f>
        <v>#NUM!</v>
      </c>
      <c r="R15" s="20" t="e">
        <f>I196</f>
        <v>#NUM!</v>
      </c>
      <c r="S15" s="20" t="e">
        <f t="shared" ref="S15:T15" si="7">K196</f>
        <v>#NUM!</v>
      </c>
      <c r="T15" s="20" t="e">
        <f t="shared" si="7"/>
        <v>#NUM!</v>
      </c>
    </row>
    <row r="16" spans="1:20" ht="16.5" customHeight="1" x14ac:dyDescent="0.2">
      <c r="A16" s="58" t="s">
        <v>62</v>
      </c>
      <c r="B16" s="58" t="s">
        <v>63</v>
      </c>
      <c r="C16" s="58">
        <v>1340007</v>
      </c>
      <c r="D16" s="24">
        <v>4</v>
      </c>
      <c r="E16" s="25">
        <v>16.55</v>
      </c>
      <c r="F16" s="26">
        <v>3</v>
      </c>
      <c r="G16" s="25">
        <v>14.25</v>
      </c>
      <c r="H16" s="26">
        <v>3</v>
      </c>
      <c r="I16" s="25">
        <v>15.15</v>
      </c>
      <c r="J16" s="26">
        <v>4</v>
      </c>
      <c r="K16" s="25">
        <v>11.05</v>
      </c>
      <c r="L16" s="27">
        <f t="shared" si="0"/>
        <v>57</v>
      </c>
      <c r="M16" s="18"/>
      <c r="N16" s="2"/>
      <c r="O16" s="19" t="str">
        <f>A201</f>
        <v>ASSOCIATION</v>
      </c>
      <c r="P16" s="20" t="e">
        <f>E224</f>
        <v>#NUM!</v>
      </c>
      <c r="Q16" s="20" t="e">
        <f>G224</f>
        <v>#NUM!</v>
      </c>
      <c r="R16" s="20" t="e">
        <f>I224</f>
        <v>#NUM!</v>
      </c>
      <c r="S16" s="20" t="e">
        <f t="shared" ref="S16:T16" si="8">K224</f>
        <v>#NUM!</v>
      </c>
      <c r="T16" s="20" t="e">
        <f t="shared" si="8"/>
        <v>#NUM!</v>
      </c>
    </row>
    <row r="17" spans="1:23" ht="16.5" customHeight="1" x14ac:dyDescent="0.2">
      <c r="A17" s="58"/>
      <c r="B17" s="58"/>
      <c r="C17" s="58"/>
      <c r="D17" s="24"/>
      <c r="E17" s="25">
        <v>0</v>
      </c>
      <c r="F17" s="26"/>
      <c r="G17" s="25">
        <v>0</v>
      </c>
      <c r="H17" s="26"/>
      <c r="I17" s="25">
        <v>0</v>
      </c>
      <c r="J17" s="26"/>
      <c r="K17" s="25">
        <v>0</v>
      </c>
      <c r="L17" s="27">
        <f t="shared" si="0"/>
        <v>0</v>
      </c>
      <c r="M17" s="18"/>
      <c r="N17" s="2"/>
      <c r="O17" s="19" t="str">
        <f>A229</f>
        <v>ASSOCIATION</v>
      </c>
      <c r="P17" s="20" t="e">
        <f>E252</f>
        <v>#NUM!</v>
      </c>
      <c r="Q17" s="20" t="e">
        <f>G252</f>
        <v>#NUM!</v>
      </c>
      <c r="R17" s="20" t="e">
        <f>I252</f>
        <v>#NUM!</v>
      </c>
      <c r="S17" s="20" t="e">
        <f t="shared" ref="S17:T17" si="9">K252</f>
        <v>#NUM!</v>
      </c>
      <c r="T17" s="20" t="e">
        <f t="shared" si="9"/>
        <v>#NUM!</v>
      </c>
    </row>
    <row r="18" spans="1:23" ht="16.5" customHeight="1" x14ac:dyDescent="0.2">
      <c r="A18" s="58"/>
      <c r="B18" s="58"/>
      <c r="C18" s="58"/>
      <c r="D18" s="24"/>
      <c r="E18" s="25">
        <v>0</v>
      </c>
      <c r="F18" s="26"/>
      <c r="G18" s="25">
        <v>0</v>
      </c>
      <c r="H18" s="26"/>
      <c r="I18" s="25">
        <v>0</v>
      </c>
      <c r="J18" s="26"/>
      <c r="K18" s="25">
        <v>0</v>
      </c>
      <c r="L18" s="27">
        <f t="shared" si="0"/>
        <v>0</v>
      </c>
      <c r="M18" s="18"/>
      <c r="N18" s="2"/>
      <c r="O18" s="19" t="str">
        <f>A257</f>
        <v>ASSOCIATION</v>
      </c>
      <c r="P18" s="20" t="e">
        <f>E280</f>
        <v>#NUM!</v>
      </c>
      <c r="Q18" s="20" t="e">
        <f>G280</f>
        <v>#NUM!</v>
      </c>
      <c r="R18" s="20" t="e">
        <f>I280</f>
        <v>#NUM!</v>
      </c>
      <c r="S18" s="20" t="e">
        <f t="shared" ref="S18:T18" si="10">K280</f>
        <v>#NUM!</v>
      </c>
      <c r="T18" s="20" t="e">
        <f t="shared" si="10"/>
        <v>#NUM!</v>
      </c>
    </row>
    <row r="19" spans="1:23" ht="16.5" customHeight="1" x14ac:dyDescent="0.2">
      <c r="A19" s="58"/>
      <c r="B19" s="58"/>
      <c r="C19" s="58"/>
      <c r="D19" s="24"/>
      <c r="E19" s="25">
        <v>0</v>
      </c>
      <c r="F19" s="26"/>
      <c r="G19" s="25">
        <v>0</v>
      </c>
      <c r="H19" s="26"/>
      <c r="I19" s="25">
        <v>0</v>
      </c>
      <c r="J19" s="26"/>
      <c r="K19" s="25">
        <v>0</v>
      </c>
      <c r="L19" s="27">
        <f t="shared" si="0"/>
        <v>0</v>
      </c>
      <c r="M19" s="18"/>
      <c r="N19" s="2"/>
      <c r="O19" s="19" t="str">
        <f>A285</f>
        <v>ASSOCIATION</v>
      </c>
      <c r="P19" s="20" t="e">
        <f>E308</f>
        <v>#NUM!</v>
      </c>
      <c r="Q19" s="20" t="e">
        <f>G308</f>
        <v>#NUM!</v>
      </c>
      <c r="R19" s="20" t="e">
        <f>I308</f>
        <v>#NUM!</v>
      </c>
      <c r="S19" s="20" t="e">
        <f t="shared" ref="S19:T19" si="11">K308</f>
        <v>#NUM!</v>
      </c>
      <c r="T19" s="20" t="e">
        <f t="shared" si="11"/>
        <v>#NUM!</v>
      </c>
      <c r="V19" s="83" t="s">
        <v>17</v>
      </c>
      <c r="W19" s="65"/>
    </row>
    <row r="20" spans="1:23" ht="16.5" customHeight="1" x14ac:dyDescent="0.2">
      <c r="A20" s="58"/>
      <c r="B20" s="58"/>
      <c r="C20" s="60"/>
      <c r="D20" s="24"/>
      <c r="E20" s="25">
        <v>0</v>
      </c>
      <c r="F20" s="26"/>
      <c r="G20" s="25">
        <v>0</v>
      </c>
      <c r="H20" s="26"/>
      <c r="I20" s="25">
        <v>0</v>
      </c>
      <c r="J20" s="26"/>
      <c r="K20" s="25">
        <v>0</v>
      </c>
      <c r="L20" s="27">
        <f t="shared" si="0"/>
        <v>0</v>
      </c>
      <c r="M20" s="18"/>
      <c r="N20" s="2"/>
      <c r="O20" s="19" t="str">
        <f>A313</f>
        <v>ASSOCIATION</v>
      </c>
      <c r="P20" s="20" t="e">
        <f>E336</f>
        <v>#NUM!</v>
      </c>
      <c r="Q20" s="20" t="e">
        <f>G336</f>
        <v>#NUM!</v>
      </c>
      <c r="R20" s="20" t="e">
        <f>I336</f>
        <v>#NUM!</v>
      </c>
      <c r="S20" s="20" t="e">
        <f t="shared" ref="S20:T20" si="12">K336</f>
        <v>#NUM!</v>
      </c>
      <c r="T20" s="20" t="e">
        <f t="shared" si="12"/>
        <v>#NUM!</v>
      </c>
      <c r="V20" s="65"/>
      <c r="W20" s="65"/>
    </row>
    <row r="21" spans="1:23" ht="16.5" customHeight="1" x14ac:dyDescent="0.2">
      <c r="A21" s="84" t="s">
        <v>18</v>
      </c>
      <c r="B21" s="85"/>
      <c r="C21" s="86"/>
      <c r="D21" s="31"/>
      <c r="E21" s="32">
        <f>SMALL(E9:E20,1)</f>
        <v>0</v>
      </c>
      <c r="F21" s="32"/>
      <c r="G21" s="32">
        <f>SMALL(G9:G20,1)</f>
        <v>0</v>
      </c>
      <c r="H21" s="32"/>
      <c r="I21" s="32">
        <f>SMALL(I9:I20,1)</f>
        <v>0</v>
      </c>
      <c r="J21" s="32"/>
      <c r="K21" s="32">
        <f>SMALL(K9:K20,1)</f>
        <v>0</v>
      </c>
      <c r="L21" s="33"/>
      <c r="M21" s="18"/>
      <c r="N21" s="2"/>
      <c r="O21" s="19" t="str">
        <f>A341</f>
        <v>ASSOCIATION</v>
      </c>
      <c r="P21" s="20" t="e">
        <f>E364</f>
        <v>#NUM!</v>
      </c>
      <c r="Q21" s="20" t="e">
        <f>G364</f>
        <v>#NUM!</v>
      </c>
      <c r="R21" s="20" t="e">
        <f>I364</f>
        <v>#NUM!</v>
      </c>
      <c r="S21" s="20" t="e">
        <f t="shared" ref="S21:T21" si="13">K364</f>
        <v>#NUM!</v>
      </c>
      <c r="T21" s="20" t="e">
        <f t="shared" si="13"/>
        <v>#NUM!</v>
      </c>
      <c r="V21" s="65"/>
      <c r="W21" s="65"/>
    </row>
    <row r="22" spans="1:23" ht="16.5" customHeight="1" x14ac:dyDescent="0.2">
      <c r="A22" s="87" t="s">
        <v>18</v>
      </c>
      <c r="B22" s="81"/>
      <c r="C22" s="88"/>
      <c r="D22" s="31"/>
      <c r="E22" s="32">
        <f>SMALL(E9:E20,2)</f>
        <v>0</v>
      </c>
      <c r="F22" s="32"/>
      <c r="G22" s="32">
        <f>SMALL(G9:G20,2)</f>
        <v>0</v>
      </c>
      <c r="H22" s="32"/>
      <c r="I22" s="32">
        <f>SMALL(I9:I20,2)</f>
        <v>0</v>
      </c>
      <c r="J22" s="32"/>
      <c r="K22" s="32">
        <f>SMALL(K9:K20,2)</f>
        <v>0</v>
      </c>
      <c r="L22" s="34"/>
      <c r="M22" s="35"/>
      <c r="N22" s="2"/>
      <c r="O22" s="19" t="str">
        <f>A369</f>
        <v>ASSOCIATION</v>
      </c>
      <c r="P22" s="20" t="e">
        <f>E392</f>
        <v>#NUM!</v>
      </c>
      <c r="Q22" s="20" t="e">
        <f>G392</f>
        <v>#NUM!</v>
      </c>
      <c r="R22" s="20" t="e">
        <f>I392</f>
        <v>#NUM!</v>
      </c>
      <c r="S22" s="20" t="e">
        <f t="shared" ref="S22:T22" si="14">K392</f>
        <v>#NUM!</v>
      </c>
      <c r="T22" s="20" t="e">
        <f t="shared" si="14"/>
        <v>#NUM!</v>
      </c>
      <c r="V22" s="65"/>
      <c r="W22" s="65"/>
    </row>
    <row r="23" spans="1:23" ht="16.5" customHeight="1" x14ac:dyDescent="0.2">
      <c r="A23" s="87" t="s">
        <v>18</v>
      </c>
      <c r="B23" s="81"/>
      <c r="C23" s="88"/>
      <c r="D23" s="31"/>
      <c r="E23" s="32">
        <f>SMALL(E9:E20,3)</f>
        <v>0</v>
      </c>
      <c r="F23" s="32"/>
      <c r="G23" s="32">
        <f>SMALL(G9:G20,3)</f>
        <v>0</v>
      </c>
      <c r="H23" s="32"/>
      <c r="I23" s="32">
        <f>SMALL(I9:I20,3)</f>
        <v>0</v>
      </c>
      <c r="J23" s="32"/>
      <c r="K23" s="32">
        <f>SMALL(K9:K20,3)</f>
        <v>0</v>
      </c>
      <c r="L23" s="34"/>
      <c r="M23" s="35"/>
      <c r="N23" s="2"/>
      <c r="O23" s="19" t="str">
        <f>A397</f>
        <v>ASSOCIATION</v>
      </c>
      <c r="P23" s="20" t="e">
        <f>E420</f>
        <v>#NUM!</v>
      </c>
      <c r="Q23" s="20" t="e">
        <f>G420</f>
        <v>#NUM!</v>
      </c>
      <c r="R23" s="20" t="e">
        <f>I420</f>
        <v>#NUM!</v>
      </c>
      <c r="S23" s="20" t="e">
        <f t="shared" ref="S23:T23" si="15">K420</f>
        <v>#NUM!</v>
      </c>
      <c r="T23" s="20" t="e">
        <f t="shared" si="15"/>
        <v>#NUM!</v>
      </c>
      <c r="V23" s="65"/>
      <c r="W23" s="65"/>
    </row>
    <row r="24" spans="1:23" ht="16.5" customHeight="1" x14ac:dyDescent="0.2">
      <c r="A24" s="87" t="s">
        <v>18</v>
      </c>
      <c r="B24" s="81"/>
      <c r="C24" s="88"/>
      <c r="D24" s="31"/>
      <c r="E24" s="32">
        <f>SMALL(E9:E20,4)</f>
        <v>0</v>
      </c>
      <c r="F24" s="32"/>
      <c r="G24" s="32">
        <f>SMALL(G9:G20,4)</f>
        <v>0</v>
      </c>
      <c r="H24" s="32"/>
      <c r="I24" s="32">
        <f>SMALL(I9:I20,4)</f>
        <v>0</v>
      </c>
      <c r="J24" s="32"/>
      <c r="K24" s="32">
        <f>SMALL(K9:K20,4)</f>
        <v>0</v>
      </c>
      <c r="L24" s="34"/>
      <c r="M24" s="35"/>
      <c r="N24" s="2"/>
      <c r="O24" s="19"/>
      <c r="P24" s="19"/>
      <c r="Q24" s="19"/>
      <c r="R24" s="19"/>
      <c r="S24" s="19"/>
      <c r="T24" s="19"/>
      <c r="V24" s="65"/>
      <c r="W24" s="65"/>
    </row>
    <row r="25" spans="1:23" ht="16.5" customHeight="1" x14ac:dyDescent="0.2">
      <c r="A25" s="87" t="s">
        <v>18</v>
      </c>
      <c r="B25" s="81"/>
      <c r="C25" s="88"/>
      <c r="D25" s="37"/>
      <c r="E25" s="32">
        <f>SMALL(E9:E20,5)</f>
        <v>14.6</v>
      </c>
      <c r="F25" s="38"/>
      <c r="G25" s="38">
        <f>SMALL(G9:G20,5)</f>
        <v>14.25</v>
      </c>
      <c r="H25" s="38"/>
      <c r="I25" s="32">
        <f>SMALL(I9:I20,5)</f>
        <v>12.7</v>
      </c>
      <c r="J25" s="38"/>
      <c r="K25" s="38">
        <f>SMALL(K9:K20,5)</f>
        <v>11.05</v>
      </c>
      <c r="L25" s="39"/>
      <c r="M25" s="35"/>
      <c r="N25" s="2"/>
      <c r="O25" s="19"/>
      <c r="P25" s="19"/>
      <c r="Q25" s="19"/>
      <c r="R25" s="19"/>
      <c r="S25" s="19"/>
      <c r="T25" s="19"/>
      <c r="V25" s="65"/>
      <c r="W25" s="65"/>
    </row>
    <row r="26" spans="1:23" ht="16.5" customHeight="1" x14ac:dyDescent="0.2">
      <c r="A26" s="87" t="s">
        <v>18</v>
      </c>
      <c r="B26" s="81"/>
      <c r="C26" s="88"/>
      <c r="D26" s="37"/>
      <c r="E26" s="32">
        <f>SMALL(E9:E20,6)</f>
        <v>15.25</v>
      </c>
      <c r="F26" s="38"/>
      <c r="G26" s="38">
        <f>SMALL(G9:G20,6)</f>
        <v>17</v>
      </c>
      <c r="H26" s="38"/>
      <c r="I26" s="38">
        <f>SMALL(I9:I20,6)</f>
        <v>13.8</v>
      </c>
      <c r="J26" s="38"/>
      <c r="K26" s="38">
        <f>SMALL(K9:K20,6)</f>
        <v>13.85</v>
      </c>
      <c r="L26" s="39"/>
      <c r="M26" s="35"/>
      <c r="N26" s="2"/>
      <c r="O26" s="19"/>
      <c r="P26" s="19"/>
      <c r="Q26" s="19"/>
      <c r="R26" s="19"/>
      <c r="S26" s="19"/>
      <c r="T26" s="19"/>
      <c r="V26" s="65"/>
      <c r="W26" s="65"/>
    </row>
    <row r="27" spans="1:23" ht="16.5" customHeight="1" x14ac:dyDescent="0.2">
      <c r="A27" s="87" t="s">
        <v>18</v>
      </c>
      <c r="B27" s="81"/>
      <c r="C27" s="88"/>
      <c r="D27" s="37"/>
      <c r="E27" s="38">
        <f>SMALL(E9:E20,7)</f>
        <v>15.5</v>
      </c>
      <c r="F27" s="38"/>
      <c r="G27" s="38">
        <f>SMALL(G9:G20,7)</f>
        <v>17.100000000000001</v>
      </c>
      <c r="H27" s="38"/>
      <c r="I27" s="38">
        <f>SMALL(I9:I20,7)</f>
        <v>15.15</v>
      </c>
      <c r="J27" s="38"/>
      <c r="K27" s="38">
        <f>SMALL(K9:K20,7)</f>
        <v>14.15</v>
      </c>
      <c r="L27" s="39"/>
      <c r="M27" s="35"/>
      <c r="N27" s="2"/>
      <c r="O27" s="19"/>
      <c r="P27" s="19"/>
      <c r="Q27" s="19"/>
      <c r="R27" s="19"/>
      <c r="S27" s="19"/>
      <c r="T27" s="19"/>
      <c r="V27" s="65"/>
      <c r="W27" s="65"/>
    </row>
    <row r="28" spans="1:23" ht="16.5" customHeight="1" thickBot="1" x14ac:dyDescent="0.3">
      <c r="A28" s="89" t="s">
        <v>19</v>
      </c>
      <c r="B28" s="72"/>
      <c r="C28" s="73"/>
      <c r="D28" s="40"/>
      <c r="E28" s="41">
        <f>SUM(E9:E20)-E21-E22-E23-E24-E25-E26-E27</f>
        <v>94.049999999999983</v>
      </c>
      <c r="F28" s="41"/>
      <c r="G28" s="41">
        <f>SUM(G9:G20)-G21-G22-G23-G24-G25-G26-G27</f>
        <v>95.600000000000023</v>
      </c>
      <c r="H28" s="41"/>
      <c r="I28" s="41">
        <f>SUM(I9:I20)-I21-I22-I23-I24-I25-I26-I27</f>
        <v>81.300000000000011</v>
      </c>
      <c r="J28" s="41"/>
      <c r="K28" s="41">
        <f>SUM(K9:K20)-K21-K22-K23-K24-K25-K26-K27</f>
        <v>85.5</v>
      </c>
      <c r="L28" s="42">
        <f>SUM($E28+$G28+$I28+$K28)</f>
        <v>356.45000000000005</v>
      </c>
      <c r="M28" s="18"/>
      <c r="N28" s="2"/>
      <c r="O28" s="19"/>
      <c r="P28" s="19"/>
      <c r="Q28" s="19"/>
      <c r="R28" s="19"/>
      <c r="S28" s="19"/>
      <c r="T28" s="19"/>
      <c r="V28" s="65"/>
      <c r="W28" s="65"/>
    </row>
    <row r="29" spans="1:23" ht="16.5" customHeight="1" x14ac:dyDescent="0.2">
      <c r="B29" s="52" t="s">
        <v>29</v>
      </c>
      <c r="C29" s="52">
        <v>3</v>
      </c>
      <c r="D29" s="2">
        <f>COUNTIF(D9:D20,$C$29)</f>
        <v>0</v>
      </c>
      <c r="F29" s="2">
        <f>COUNTIF(F9:F20,$C$29)</f>
        <v>1</v>
      </c>
      <c r="H29" s="2">
        <f>COUNTIF(H9:H20,$C$29)</f>
        <v>2</v>
      </c>
      <c r="J29" s="2">
        <f>COUNTIF(J9:J20,$C$29)</f>
        <v>1</v>
      </c>
      <c r="L29" s="2" t="s">
        <v>36</v>
      </c>
      <c r="M29" s="2"/>
      <c r="N29" s="2"/>
      <c r="V29" s="65"/>
      <c r="W29" s="65"/>
    </row>
    <row r="30" spans="1:23" ht="16.5" customHeight="1" x14ac:dyDescent="0.2">
      <c r="B30" s="52" t="s">
        <v>29</v>
      </c>
      <c r="C30" s="52">
        <v>4</v>
      </c>
      <c r="D30" s="2">
        <f>COUNTIF(D9:D20,$C$30)</f>
        <v>3</v>
      </c>
      <c r="F30" s="2">
        <f>COUNTIF(F9:F20,$C$30)</f>
        <v>4</v>
      </c>
      <c r="H30" s="2">
        <f>COUNTIF(H9:H20,$C$30)</f>
        <v>3</v>
      </c>
      <c r="J30" s="2">
        <f>COUNTIF(J9:J20,$C$30)</f>
        <v>2</v>
      </c>
      <c r="L30" s="2" t="s">
        <v>235</v>
      </c>
      <c r="M30" s="2"/>
      <c r="N30" s="2"/>
      <c r="V30" s="65"/>
      <c r="W30" s="65"/>
    </row>
    <row r="31" spans="1:23" ht="16.5" customHeight="1" x14ac:dyDescent="0.2">
      <c r="B31" s="52" t="s">
        <v>29</v>
      </c>
      <c r="C31" s="52">
        <v>5</v>
      </c>
      <c r="D31" s="2">
        <f>COUNTIF(D9:D20,$C$31)</f>
        <v>3</v>
      </c>
      <c r="F31" s="2">
        <f>COUNTIF(F9:F20,$C$31)</f>
        <v>1</v>
      </c>
      <c r="H31" s="2">
        <f>COUNTIF(H9:H20,$C$31)</f>
        <v>2</v>
      </c>
      <c r="J31" s="2">
        <f>COUNTIF(J9:J20,$C$31)</f>
        <v>3</v>
      </c>
      <c r="L31" s="2" t="s">
        <v>30</v>
      </c>
      <c r="M31" s="2"/>
      <c r="N31" s="2"/>
      <c r="V31" s="65"/>
      <c r="W31" s="65"/>
    </row>
    <row r="32" spans="1:23" ht="16.5" customHeight="1" thickBot="1" x14ac:dyDescent="0.25">
      <c r="B32" s="52" t="s">
        <v>29</v>
      </c>
      <c r="C32" s="52">
        <v>6</v>
      </c>
      <c r="D32" s="2">
        <f>COUNTIF(D9:D20,$C$32)</f>
        <v>2</v>
      </c>
      <c r="F32" s="2">
        <f>COUNTIF(F9:F20,$C$32)</f>
        <v>2</v>
      </c>
      <c r="H32" s="2">
        <f>COUNTIF(H9:H20,$C$32)</f>
        <v>1</v>
      </c>
      <c r="J32" s="2">
        <f>COUNTIF(J9:J20,$C$32)</f>
        <v>2</v>
      </c>
      <c r="L32" s="2" t="s">
        <v>36</v>
      </c>
      <c r="M32" s="2"/>
      <c r="N32" s="2"/>
      <c r="V32" s="65"/>
      <c r="W32" s="65"/>
    </row>
    <row r="33" spans="1:23" ht="16.5" customHeight="1" x14ac:dyDescent="0.25">
      <c r="A33" s="68" t="s">
        <v>64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70"/>
      <c r="M33" s="4"/>
      <c r="V33" s="65"/>
      <c r="W33" s="65"/>
    </row>
    <row r="34" spans="1:23" ht="16.5" customHeight="1" thickBot="1" x14ac:dyDescent="0.3">
      <c r="A34" s="71" t="s">
        <v>34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4"/>
    </row>
    <row r="35" spans="1:23" ht="16.5" customHeight="1" x14ac:dyDescent="0.25">
      <c r="A35" s="74" t="s">
        <v>5</v>
      </c>
      <c r="B35" s="76" t="s">
        <v>6</v>
      </c>
      <c r="C35" s="78" t="s">
        <v>7</v>
      </c>
      <c r="D35" s="68" t="s">
        <v>8</v>
      </c>
      <c r="E35" s="70"/>
      <c r="F35" s="68" t="s">
        <v>9</v>
      </c>
      <c r="G35" s="70"/>
      <c r="H35" s="68" t="s">
        <v>10</v>
      </c>
      <c r="I35" s="70"/>
      <c r="J35" s="68" t="s">
        <v>11</v>
      </c>
      <c r="K35" s="70"/>
      <c r="L35" s="6" t="s">
        <v>12</v>
      </c>
      <c r="M35" s="4"/>
    </row>
    <row r="36" spans="1:23" ht="16.5" customHeight="1" thickBot="1" x14ac:dyDescent="0.3">
      <c r="A36" s="90"/>
      <c r="B36" s="91"/>
      <c r="C36" s="92"/>
      <c r="D36" s="7" t="s">
        <v>14</v>
      </c>
      <c r="E36" s="8" t="s">
        <v>15</v>
      </c>
      <c r="F36" s="7" t="s">
        <v>14</v>
      </c>
      <c r="G36" s="8" t="s">
        <v>15</v>
      </c>
      <c r="H36" s="7" t="s">
        <v>14</v>
      </c>
      <c r="I36" s="8" t="s">
        <v>15</v>
      </c>
      <c r="J36" s="7" t="s">
        <v>14</v>
      </c>
      <c r="K36" s="8" t="s">
        <v>15</v>
      </c>
      <c r="L36" s="9"/>
      <c r="M36" s="4"/>
    </row>
    <row r="37" spans="1:23" ht="16.5" customHeight="1" thickBot="1" x14ac:dyDescent="0.25">
      <c r="A37" s="11" t="s">
        <v>203</v>
      </c>
      <c r="B37" s="12" t="s">
        <v>204</v>
      </c>
      <c r="C37" s="13" t="s">
        <v>205</v>
      </c>
      <c r="D37" s="14">
        <v>6</v>
      </c>
      <c r="E37" s="15">
        <v>21.8</v>
      </c>
      <c r="F37" s="16">
        <v>6</v>
      </c>
      <c r="G37" s="15">
        <v>21.3</v>
      </c>
      <c r="H37" s="16">
        <v>4</v>
      </c>
      <c r="I37" s="15">
        <v>16.350000000000001</v>
      </c>
      <c r="J37" s="16">
        <v>5</v>
      </c>
      <c r="K37" s="15">
        <v>18.7</v>
      </c>
      <c r="L37" s="17">
        <f t="shared" ref="L37:L48" si="16">SUM($E37+$G37+$I37+$K37)</f>
        <v>78.150000000000006</v>
      </c>
      <c r="M37" s="18"/>
    </row>
    <row r="38" spans="1:23" ht="16.5" customHeight="1" x14ac:dyDescent="0.2">
      <c r="A38" s="21" t="s">
        <v>206</v>
      </c>
      <c r="B38" s="22" t="s">
        <v>207</v>
      </c>
      <c r="C38" s="23" t="s">
        <v>208</v>
      </c>
      <c r="D38" s="24">
        <v>4</v>
      </c>
      <c r="E38" s="25">
        <v>15.85</v>
      </c>
      <c r="F38" s="26">
        <v>4</v>
      </c>
      <c r="G38" s="25">
        <v>17</v>
      </c>
      <c r="H38" s="26">
        <v>3</v>
      </c>
      <c r="I38" s="25">
        <v>13.75</v>
      </c>
      <c r="J38" s="26">
        <v>4</v>
      </c>
      <c r="K38" s="25">
        <v>14.75</v>
      </c>
      <c r="L38" s="17">
        <f t="shared" si="16"/>
        <v>61.35</v>
      </c>
      <c r="M38" s="18"/>
    </row>
    <row r="39" spans="1:23" ht="16.5" customHeight="1" x14ac:dyDescent="0.2">
      <c r="A39" s="21" t="s">
        <v>218</v>
      </c>
      <c r="B39" s="22" t="s">
        <v>219</v>
      </c>
      <c r="C39" s="23" t="s">
        <v>220</v>
      </c>
      <c r="D39" s="24">
        <v>5</v>
      </c>
      <c r="E39" s="15">
        <v>18.75</v>
      </c>
      <c r="F39" s="26">
        <v>5</v>
      </c>
      <c r="G39" s="25">
        <v>19.350000000000001</v>
      </c>
      <c r="H39" s="26">
        <v>6</v>
      </c>
      <c r="I39" s="25">
        <v>19.5</v>
      </c>
      <c r="J39" s="26">
        <v>5</v>
      </c>
      <c r="K39" s="25">
        <v>19.3</v>
      </c>
      <c r="L39" s="17">
        <f t="shared" si="16"/>
        <v>76.900000000000006</v>
      </c>
      <c r="M39" s="18"/>
    </row>
    <row r="40" spans="1:23" ht="16.5" customHeight="1" x14ac:dyDescent="0.2">
      <c r="A40" s="21" t="s">
        <v>209</v>
      </c>
      <c r="B40" s="22" t="s">
        <v>210</v>
      </c>
      <c r="C40" s="23" t="s">
        <v>211</v>
      </c>
      <c r="D40" s="24">
        <v>5</v>
      </c>
      <c r="E40" s="25">
        <v>18</v>
      </c>
      <c r="F40" s="26">
        <v>5</v>
      </c>
      <c r="G40" s="25">
        <v>19.45</v>
      </c>
      <c r="H40" s="26">
        <v>5</v>
      </c>
      <c r="I40" s="25">
        <v>16.5</v>
      </c>
      <c r="J40" s="26">
        <v>5</v>
      </c>
      <c r="K40" s="25">
        <v>17.7</v>
      </c>
      <c r="L40" s="17">
        <f t="shared" si="16"/>
        <v>71.650000000000006</v>
      </c>
      <c r="M40" s="18"/>
    </row>
    <row r="41" spans="1:23" ht="16.5" customHeight="1" x14ac:dyDescent="0.2">
      <c r="A41" s="21" t="s">
        <v>212</v>
      </c>
      <c r="B41" s="22" t="s">
        <v>213</v>
      </c>
      <c r="C41" s="23" t="s">
        <v>214</v>
      </c>
      <c r="D41" s="24">
        <v>4</v>
      </c>
      <c r="E41" s="25">
        <v>15.95</v>
      </c>
      <c r="F41" s="26">
        <v>4</v>
      </c>
      <c r="G41" s="25">
        <v>17</v>
      </c>
      <c r="H41" s="26">
        <v>4</v>
      </c>
      <c r="I41" s="25">
        <v>15.55</v>
      </c>
      <c r="J41" s="26">
        <v>5</v>
      </c>
      <c r="K41" s="25">
        <v>17.55</v>
      </c>
      <c r="L41" s="17">
        <f t="shared" si="16"/>
        <v>66.05</v>
      </c>
      <c r="M41" s="18"/>
    </row>
    <row r="42" spans="1:23" ht="16.5" customHeight="1" x14ac:dyDescent="0.2">
      <c r="A42" s="21" t="s">
        <v>215</v>
      </c>
      <c r="B42" s="22" t="s">
        <v>216</v>
      </c>
      <c r="C42" s="28" t="s">
        <v>217</v>
      </c>
      <c r="D42" s="24">
        <v>4</v>
      </c>
      <c r="E42" s="25">
        <v>15.8</v>
      </c>
      <c r="F42" s="26">
        <v>4</v>
      </c>
      <c r="G42" s="25">
        <v>17.05</v>
      </c>
      <c r="H42" s="26">
        <v>3</v>
      </c>
      <c r="I42" s="25">
        <v>13.75</v>
      </c>
      <c r="J42" s="26">
        <v>4</v>
      </c>
      <c r="K42" s="25">
        <v>15.3</v>
      </c>
      <c r="L42" s="17">
        <f t="shared" si="16"/>
        <v>61.900000000000006</v>
      </c>
      <c r="M42" s="18"/>
    </row>
    <row r="43" spans="1:23" ht="16.5" customHeight="1" x14ac:dyDescent="0.2">
      <c r="A43" s="21" t="s">
        <v>221</v>
      </c>
      <c r="B43" s="22" t="s">
        <v>222</v>
      </c>
      <c r="C43" s="28" t="s">
        <v>223</v>
      </c>
      <c r="D43" s="24">
        <v>4</v>
      </c>
      <c r="E43" s="25">
        <v>16.25</v>
      </c>
      <c r="F43" s="26">
        <v>6</v>
      </c>
      <c r="G43" s="25">
        <v>20.7</v>
      </c>
      <c r="H43" s="26">
        <v>6</v>
      </c>
      <c r="I43" s="25">
        <v>17.5</v>
      </c>
      <c r="J43" s="26">
        <v>5</v>
      </c>
      <c r="K43" s="25">
        <v>0</v>
      </c>
      <c r="L43" s="17">
        <f t="shared" si="16"/>
        <v>54.45</v>
      </c>
      <c r="M43" s="18"/>
    </row>
    <row r="44" spans="1:23" ht="16.5" customHeight="1" x14ac:dyDescent="0.2">
      <c r="A44" s="21" t="s">
        <v>224</v>
      </c>
      <c r="B44" s="22" t="s">
        <v>225</v>
      </c>
      <c r="C44" s="23" t="s">
        <v>226</v>
      </c>
      <c r="D44" s="24">
        <v>4</v>
      </c>
      <c r="E44" s="25">
        <v>15.2</v>
      </c>
      <c r="F44" s="26">
        <v>4</v>
      </c>
      <c r="G44" s="25">
        <v>16</v>
      </c>
      <c r="H44" s="26">
        <v>3</v>
      </c>
      <c r="I44" s="25">
        <v>13.1</v>
      </c>
      <c r="J44" s="26">
        <v>4</v>
      </c>
      <c r="K44" s="25">
        <v>15.4</v>
      </c>
      <c r="L44" s="17">
        <f t="shared" si="16"/>
        <v>59.699999999999996</v>
      </c>
      <c r="M44" s="18"/>
    </row>
    <row r="45" spans="1:23" ht="16.5" customHeight="1" thickBot="1" x14ac:dyDescent="0.25">
      <c r="A45" s="21" t="s">
        <v>227</v>
      </c>
      <c r="B45" s="22" t="s">
        <v>228</v>
      </c>
      <c r="C45" s="29" t="s">
        <v>229</v>
      </c>
      <c r="D45" s="24">
        <v>4</v>
      </c>
      <c r="E45" s="25">
        <v>16.350000000000001</v>
      </c>
      <c r="F45" s="26">
        <v>4</v>
      </c>
      <c r="G45" s="25">
        <v>16.350000000000001</v>
      </c>
      <c r="H45" s="26">
        <v>3</v>
      </c>
      <c r="I45" s="25">
        <v>13.7</v>
      </c>
      <c r="J45" s="26">
        <v>4</v>
      </c>
      <c r="K45" s="25">
        <v>16.5</v>
      </c>
      <c r="L45" s="17">
        <f t="shared" si="16"/>
        <v>62.900000000000006</v>
      </c>
      <c r="M45" s="18"/>
    </row>
    <row r="46" spans="1:23" ht="16.5" customHeight="1" thickBot="1" x14ac:dyDescent="0.25">
      <c r="A46" s="21" t="s">
        <v>230</v>
      </c>
      <c r="B46" s="22" t="s">
        <v>117</v>
      </c>
      <c r="C46" s="29" t="s">
        <v>231</v>
      </c>
      <c r="D46" s="24">
        <v>6</v>
      </c>
      <c r="E46" s="25">
        <v>22.1</v>
      </c>
      <c r="F46" s="26">
        <v>5</v>
      </c>
      <c r="G46" s="25">
        <v>19.8</v>
      </c>
      <c r="H46" s="26">
        <v>5</v>
      </c>
      <c r="I46" s="25">
        <v>18.850000000000001</v>
      </c>
      <c r="J46" s="26">
        <v>6</v>
      </c>
      <c r="K46" s="25">
        <v>20.399999999999999</v>
      </c>
      <c r="L46" s="17">
        <f t="shared" si="16"/>
        <v>81.150000000000006</v>
      </c>
      <c r="M46" s="18"/>
    </row>
    <row r="47" spans="1:23" ht="16.5" customHeight="1" x14ac:dyDescent="0.2">
      <c r="A47" s="21" t="s">
        <v>232</v>
      </c>
      <c r="B47" s="30" t="s">
        <v>233</v>
      </c>
      <c r="C47" s="23" t="s">
        <v>234</v>
      </c>
      <c r="D47" s="24">
        <v>5</v>
      </c>
      <c r="E47" s="25">
        <v>18.8</v>
      </c>
      <c r="F47" s="26">
        <v>4</v>
      </c>
      <c r="G47" s="25">
        <v>16.850000000000001</v>
      </c>
      <c r="H47" s="26">
        <v>4</v>
      </c>
      <c r="I47" s="25">
        <v>16.7</v>
      </c>
      <c r="J47" s="26">
        <v>6</v>
      </c>
      <c r="K47" s="25">
        <v>22.55</v>
      </c>
      <c r="L47" s="17">
        <f t="shared" si="16"/>
        <v>74.900000000000006</v>
      </c>
      <c r="M47" s="18"/>
    </row>
    <row r="48" spans="1:23" ht="16.5" customHeight="1" x14ac:dyDescent="0.2">
      <c r="A48" s="21"/>
      <c r="B48" s="30"/>
      <c r="C48" s="23"/>
      <c r="D48" s="24"/>
      <c r="E48" s="25">
        <v>0</v>
      </c>
      <c r="F48" s="26"/>
      <c r="G48" s="25">
        <v>0</v>
      </c>
      <c r="H48" s="26"/>
      <c r="I48" s="25">
        <v>0</v>
      </c>
      <c r="J48" s="26"/>
      <c r="K48" s="25">
        <v>0</v>
      </c>
      <c r="L48" s="17">
        <f t="shared" si="16"/>
        <v>0</v>
      </c>
      <c r="M48" s="18"/>
    </row>
    <row r="49" spans="1:14" ht="16.5" customHeight="1" x14ac:dyDescent="0.2">
      <c r="A49" s="87" t="s">
        <v>18</v>
      </c>
      <c r="B49" s="81"/>
      <c r="C49" s="88"/>
      <c r="D49" s="31"/>
      <c r="E49" s="32">
        <f>SMALL(E37:E48,1)</f>
        <v>0</v>
      </c>
      <c r="F49" s="32"/>
      <c r="G49" s="32">
        <f>SMALL(G37:G48,1)</f>
        <v>0</v>
      </c>
      <c r="H49" s="32"/>
      <c r="I49" s="32">
        <f>SMALL(I37:I48,1)</f>
        <v>0</v>
      </c>
      <c r="J49" s="32"/>
      <c r="K49" s="32">
        <f>SMALL(K37:K48,1)</f>
        <v>0</v>
      </c>
      <c r="L49" s="33"/>
      <c r="M49" s="18"/>
    </row>
    <row r="50" spans="1:14" ht="16.5" customHeight="1" x14ac:dyDescent="0.2">
      <c r="A50" s="87" t="s">
        <v>18</v>
      </c>
      <c r="B50" s="81"/>
      <c r="C50" s="88"/>
      <c r="D50" s="31"/>
      <c r="E50" s="32">
        <f>SMALL(E37:E48,2)</f>
        <v>15.2</v>
      </c>
      <c r="F50" s="32"/>
      <c r="G50" s="32">
        <f>SMALL(G37:G48,2)</f>
        <v>16</v>
      </c>
      <c r="H50" s="32"/>
      <c r="I50" s="32">
        <f>SMALL(I37:I48,2)</f>
        <v>13.1</v>
      </c>
      <c r="J50" s="32"/>
      <c r="K50" s="32">
        <f>SMALL(K37:K48,2)</f>
        <v>0</v>
      </c>
      <c r="L50" s="34"/>
      <c r="M50" s="35"/>
      <c r="N50" s="2"/>
    </row>
    <row r="51" spans="1:14" ht="16.5" customHeight="1" x14ac:dyDescent="0.2">
      <c r="A51" s="87" t="s">
        <v>18</v>
      </c>
      <c r="B51" s="81"/>
      <c r="C51" s="88"/>
      <c r="D51" s="31"/>
      <c r="E51" s="32">
        <f>SMALL(E37:E48,3)</f>
        <v>15.8</v>
      </c>
      <c r="F51" s="32"/>
      <c r="G51" s="32">
        <f>SMALL(G37:G48,3)</f>
        <v>16.350000000000001</v>
      </c>
      <c r="H51" s="32"/>
      <c r="I51" s="32">
        <f>SMALL(I37:I48,3)</f>
        <v>13.7</v>
      </c>
      <c r="J51" s="32"/>
      <c r="K51" s="32">
        <f>SMALL(K37:K48,3)</f>
        <v>14.75</v>
      </c>
      <c r="L51" s="34"/>
      <c r="M51" s="35"/>
      <c r="N51" s="2"/>
    </row>
    <row r="52" spans="1:14" ht="16.5" customHeight="1" x14ac:dyDescent="0.2">
      <c r="A52" s="87" t="s">
        <v>18</v>
      </c>
      <c r="B52" s="81"/>
      <c r="C52" s="88"/>
      <c r="D52" s="31"/>
      <c r="E52" s="32">
        <f>SMALL(E37:E48,4)</f>
        <v>15.85</v>
      </c>
      <c r="F52" s="32"/>
      <c r="G52" s="32">
        <f>SMALL(G37:G48,4)</f>
        <v>16.850000000000001</v>
      </c>
      <c r="H52" s="32"/>
      <c r="I52" s="32">
        <f>SMALL(I37:I48,4)</f>
        <v>13.75</v>
      </c>
      <c r="J52" s="32"/>
      <c r="K52" s="32">
        <f>SMALL(K37:K48,4)</f>
        <v>15.3</v>
      </c>
      <c r="L52" s="34"/>
      <c r="M52" s="35"/>
      <c r="N52" s="2"/>
    </row>
    <row r="53" spans="1:14" ht="16.5" customHeight="1" x14ac:dyDescent="0.2">
      <c r="A53" s="87" t="s">
        <v>18</v>
      </c>
      <c r="B53" s="81"/>
      <c r="C53" s="88"/>
      <c r="D53" s="37"/>
      <c r="E53" s="32">
        <f>SMALL(E37:E48,5)</f>
        <v>15.95</v>
      </c>
      <c r="F53" s="38"/>
      <c r="G53" s="38">
        <f>SMALL(G37:G48,5)</f>
        <v>17</v>
      </c>
      <c r="H53" s="38"/>
      <c r="I53" s="32">
        <f>SMALL(I37:I48,5)</f>
        <v>13.75</v>
      </c>
      <c r="J53" s="38"/>
      <c r="K53" s="38">
        <f>SMALL(K37:K48,5)</f>
        <v>15.4</v>
      </c>
      <c r="L53" s="39"/>
      <c r="M53" s="35"/>
      <c r="N53" s="2"/>
    </row>
    <row r="54" spans="1:14" ht="16.5" customHeight="1" x14ac:dyDescent="0.2">
      <c r="A54" s="87" t="s">
        <v>18</v>
      </c>
      <c r="B54" s="81"/>
      <c r="C54" s="88"/>
      <c r="D54" s="37"/>
      <c r="E54" s="32">
        <f>SMALL(E37:E48,6)</f>
        <v>16.25</v>
      </c>
      <c r="F54" s="38"/>
      <c r="G54" s="38">
        <f>SMALL(G37:G48,6)</f>
        <v>17</v>
      </c>
      <c r="H54" s="38"/>
      <c r="I54" s="38">
        <f>SMALL(I37:I48,6)</f>
        <v>15.55</v>
      </c>
      <c r="J54" s="38"/>
      <c r="K54" s="38">
        <f>SMALL(K37:K48,6)</f>
        <v>16.5</v>
      </c>
      <c r="L54" s="39"/>
      <c r="M54" s="35"/>
      <c r="N54" s="2"/>
    </row>
    <row r="55" spans="1:14" ht="16.5" customHeight="1" x14ac:dyDescent="0.2">
      <c r="A55" s="87" t="s">
        <v>18</v>
      </c>
      <c r="B55" s="81"/>
      <c r="C55" s="88"/>
      <c r="D55" s="37"/>
      <c r="E55" s="38">
        <f>SMALL(E37:E48,7)</f>
        <v>16.350000000000001</v>
      </c>
      <c r="F55" s="38"/>
      <c r="G55" s="38">
        <f>SMALL(G37:G48,7)</f>
        <v>17.05</v>
      </c>
      <c r="H55" s="38"/>
      <c r="I55" s="38">
        <f>SMALL(I37:I48,7)</f>
        <v>16.350000000000001</v>
      </c>
      <c r="J55" s="38"/>
      <c r="K55" s="38">
        <f>SMALL(K37:K48,7)</f>
        <v>17.55</v>
      </c>
      <c r="L55" s="39"/>
      <c r="M55" s="35"/>
      <c r="N55" s="2"/>
    </row>
    <row r="56" spans="1:14" ht="16.5" customHeight="1" thickBot="1" x14ac:dyDescent="0.3">
      <c r="A56" s="89" t="s">
        <v>19</v>
      </c>
      <c r="B56" s="72"/>
      <c r="C56" s="73"/>
      <c r="D56" s="40"/>
      <c r="E56" s="41">
        <f>SUM(E37:E48)-E49-E50-E51-E52-E53-E54-E55</f>
        <v>99.450000000000017</v>
      </c>
      <c r="F56" s="41"/>
      <c r="G56" s="41">
        <f>SUM(G37:G48)-G49-G50-G51-G52-G53-G54-G55</f>
        <v>100.60000000000001</v>
      </c>
      <c r="H56" s="41"/>
      <c r="I56" s="41">
        <f>SUM(I37:I48)-I49-I50-I51-I52-I53-I54-I55</f>
        <v>89.049999999999983</v>
      </c>
      <c r="J56" s="41"/>
      <c r="K56" s="41">
        <f>SUM(K37:K48)-K49-K50-K51-K52-K53-K54-K55</f>
        <v>98.649999999999991</v>
      </c>
      <c r="L56" s="42">
        <f>SUM($E56+$G56+$I56+$K56)</f>
        <v>387.75</v>
      </c>
      <c r="M56" s="18"/>
      <c r="N56" s="2"/>
    </row>
    <row r="57" spans="1:14" ht="16.5" customHeight="1" x14ac:dyDescent="0.2">
      <c r="B57" s="52" t="s">
        <v>29</v>
      </c>
      <c r="C57" s="52">
        <v>3</v>
      </c>
      <c r="D57" s="2">
        <f>COUNTIF(D37:D48,$C$29)</f>
        <v>0</v>
      </c>
      <c r="F57" s="2">
        <f>COUNTIF(F37:F48,$C$29)</f>
        <v>0</v>
      </c>
      <c r="H57" s="2">
        <f>COUNTIF(H37:H48,$C$29)</f>
        <v>4</v>
      </c>
      <c r="J57" s="2">
        <f>COUNTIF(J37:J48,$C$29)</f>
        <v>0</v>
      </c>
      <c r="L57" s="2" t="s">
        <v>36</v>
      </c>
      <c r="M57" s="2"/>
      <c r="N57" s="2"/>
    </row>
    <row r="58" spans="1:14" ht="16.5" customHeight="1" x14ac:dyDescent="0.2">
      <c r="B58" s="52" t="s">
        <v>29</v>
      </c>
      <c r="C58" s="52">
        <v>4</v>
      </c>
      <c r="D58" s="2">
        <f>COUNTIF(D37:D48,$C$30)</f>
        <v>6</v>
      </c>
      <c r="F58" s="2">
        <f>COUNTIF(F37:F48,$C$30)</f>
        <v>6</v>
      </c>
      <c r="H58" s="2">
        <f>COUNTIF(H37:H48,$C$30)</f>
        <v>3</v>
      </c>
      <c r="J58" s="2">
        <f>COUNTIF(J37:J48,$C$30)</f>
        <v>4</v>
      </c>
      <c r="L58" s="2" t="s">
        <v>235</v>
      </c>
      <c r="M58" s="2"/>
      <c r="N58" s="2"/>
    </row>
    <row r="59" spans="1:14" ht="16.5" customHeight="1" x14ac:dyDescent="0.2">
      <c r="B59" s="52" t="s">
        <v>29</v>
      </c>
      <c r="C59" s="52">
        <v>5</v>
      </c>
      <c r="D59" s="2">
        <f>COUNTIF(D37:D48,$C$31)</f>
        <v>3</v>
      </c>
      <c r="F59" s="2">
        <f>COUNTIF(F37:F48,$C$31)</f>
        <v>3</v>
      </c>
      <c r="H59" s="2">
        <f>COUNTIF(H37:H48,$C$31)</f>
        <v>2</v>
      </c>
      <c r="J59" s="2">
        <f>COUNTIF(J37:J48,$C$31)</f>
        <v>5</v>
      </c>
      <c r="L59" s="2" t="s">
        <v>30</v>
      </c>
      <c r="M59" s="2"/>
      <c r="N59" s="2"/>
    </row>
    <row r="60" spans="1:14" ht="16.5" customHeight="1" thickBot="1" x14ac:dyDescent="0.25">
      <c r="B60" s="52" t="s">
        <v>29</v>
      </c>
      <c r="C60" s="52">
        <v>6</v>
      </c>
      <c r="D60" s="2">
        <f>COUNTIF(D37:D48,$C$32)</f>
        <v>2</v>
      </c>
      <c r="F60" s="2">
        <f>COUNTIF(F37:F48,$C$32)</f>
        <v>2</v>
      </c>
      <c r="H60" s="2">
        <f>COUNTIF(H37:H48,$C$32)</f>
        <v>2</v>
      </c>
      <c r="J60" s="2">
        <f>COUNTIF(J37:J48,$C$32)</f>
        <v>2</v>
      </c>
      <c r="L60" s="2" t="s">
        <v>36</v>
      </c>
      <c r="M60" s="2"/>
      <c r="N60" s="2"/>
    </row>
    <row r="61" spans="1:14" ht="16.5" customHeight="1" x14ac:dyDescent="0.25">
      <c r="A61" s="68" t="s">
        <v>154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  <c r="M61" s="4"/>
      <c r="N61" s="2"/>
    </row>
    <row r="62" spans="1:14" ht="16.5" customHeight="1" thickBot="1" x14ac:dyDescent="0.3">
      <c r="A62" s="71" t="s">
        <v>34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3"/>
      <c r="M62" s="4"/>
      <c r="N62" s="2"/>
    </row>
    <row r="63" spans="1:14" ht="16.5" customHeight="1" x14ac:dyDescent="0.25">
      <c r="A63" s="74" t="s">
        <v>5</v>
      </c>
      <c r="B63" s="76" t="s">
        <v>6</v>
      </c>
      <c r="C63" s="78" t="s">
        <v>7</v>
      </c>
      <c r="D63" s="68" t="s">
        <v>8</v>
      </c>
      <c r="E63" s="70"/>
      <c r="F63" s="68" t="s">
        <v>9</v>
      </c>
      <c r="G63" s="70"/>
      <c r="H63" s="68" t="s">
        <v>10</v>
      </c>
      <c r="I63" s="70"/>
      <c r="J63" s="68" t="s">
        <v>11</v>
      </c>
      <c r="K63" s="70"/>
      <c r="L63" s="6" t="s">
        <v>12</v>
      </c>
      <c r="M63" s="4"/>
      <c r="N63" s="2"/>
    </row>
    <row r="64" spans="1:14" ht="16.5" customHeight="1" thickBot="1" x14ac:dyDescent="0.3">
      <c r="A64" s="90"/>
      <c r="B64" s="91"/>
      <c r="C64" s="92"/>
      <c r="D64" s="7" t="s">
        <v>14</v>
      </c>
      <c r="E64" s="8" t="s">
        <v>15</v>
      </c>
      <c r="F64" s="7" t="s">
        <v>14</v>
      </c>
      <c r="G64" s="8" t="s">
        <v>15</v>
      </c>
      <c r="H64" s="7" t="s">
        <v>14</v>
      </c>
      <c r="I64" s="8" t="s">
        <v>15</v>
      </c>
      <c r="J64" s="7" t="s">
        <v>14</v>
      </c>
      <c r="K64" s="8" t="s">
        <v>15</v>
      </c>
      <c r="L64" s="9"/>
      <c r="M64" s="4"/>
      <c r="N64" s="2"/>
    </row>
    <row r="65" spans="1:14" ht="16.5" customHeight="1" thickBot="1" x14ac:dyDescent="0.25">
      <c r="A65" s="11" t="s">
        <v>155</v>
      </c>
      <c r="B65" s="12" t="s">
        <v>156</v>
      </c>
      <c r="C65" s="55">
        <v>1095639</v>
      </c>
      <c r="D65" s="14">
        <v>5</v>
      </c>
      <c r="E65" s="15">
        <v>18.7</v>
      </c>
      <c r="F65" s="16">
        <v>5</v>
      </c>
      <c r="G65" s="15">
        <v>17.899999999999999</v>
      </c>
      <c r="H65" s="16">
        <v>4</v>
      </c>
      <c r="I65" s="15">
        <v>14.1</v>
      </c>
      <c r="J65" s="16">
        <v>5</v>
      </c>
      <c r="K65" s="15">
        <v>16.399999999999999</v>
      </c>
      <c r="L65" s="17">
        <f t="shared" ref="L65:L76" si="17">SUM($E65+$G65+$I65+$K65)</f>
        <v>67.099999999999994</v>
      </c>
      <c r="M65" s="18"/>
      <c r="N65" s="2"/>
    </row>
    <row r="66" spans="1:14" ht="16.5" customHeight="1" x14ac:dyDescent="0.2">
      <c r="A66" s="21" t="s">
        <v>157</v>
      </c>
      <c r="B66" s="22" t="s">
        <v>158</v>
      </c>
      <c r="C66" s="56">
        <v>1139478</v>
      </c>
      <c r="D66" s="24">
        <v>5</v>
      </c>
      <c r="E66" s="25">
        <v>18.350000000000001</v>
      </c>
      <c r="F66" s="26">
        <v>5</v>
      </c>
      <c r="G66" s="25">
        <v>18.899999999999999</v>
      </c>
      <c r="H66" s="26">
        <v>4</v>
      </c>
      <c r="I66" s="25">
        <v>16.2</v>
      </c>
      <c r="J66" s="26">
        <v>5</v>
      </c>
      <c r="K66" s="25">
        <v>16.75</v>
      </c>
      <c r="L66" s="27">
        <f t="shared" si="17"/>
        <v>70.2</v>
      </c>
      <c r="M66" s="18"/>
      <c r="N66" s="2"/>
    </row>
    <row r="67" spans="1:14" ht="16.5" customHeight="1" x14ac:dyDescent="0.2">
      <c r="A67" s="21" t="s">
        <v>159</v>
      </c>
      <c r="B67" s="22" t="s">
        <v>160</v>
      </c>
      <c r="C67" s="56">
        <v>994043</v>
      </c>
      <c r="D67" s="24">
        <v>5</v>
      </c>
      <c r="E67" s="25">
        <v>19.100000000000001</v>
      </c>
      <c r="F67" s="26">
        <v>5</v>
      </c>
      <c r="G67" s="25">
        <v>18.05</v>
      </c>
      <c r="H67" s="26">
        <v>4</v>
      </c>
      <c r="I67" s="25">
        <v>14.15</v>
      </c>
      <c r="J67" s="26">
        <v>5</v>
      </c>
      <c r="K67" s="25">
        <v>16.5</v>
      </c>
      <c r="L67" s="27">
        <f t="shared" si="17"/>
        <v>67.800000000000011</v>
      </c>
      <c r="M67" s="18"/>
      <c r="N67" s="2"/>
    </row>
    <row r="68" spans="1:14" ht="16.5" customHeight="1" x14ac:dyDescent="0.2">
      <c r="A68" s="21" t="s">
        <v>159</v>
      </c>
      <c r="B68" s="22" t="s">
        <v>161</v>
      </c>
      <c r="C68" s="56">
        <v>1095651</v>
      </c>
      <c r="D68" s="24">
        <v>5</v>
      </c>
      <c r="E68" s="25">
        <v>15.85</v>
      </c>
      <c r="F68" s="26">
        <v>5</v>
      </c>
      <c r="G68" s="25">
        <v>0</v>
      </c>
      <c r="H68" s="26">
        <v>3</v>
      </c>
      <c r="I68" s="25">
        <v>13.4</v>
      </c>
      <c r="J68" s="26">
        <v>5</v>
      </c>
      <c r="K68" s="25">
        <v>15.9</v>
      </c>
      <c r="L68" s="27">
        <f t="shared" si="17"/>
        <v>45.15</v>
      </c>
      <c r="M68" s="18"/>
      <c r="N68" s="2"/>
    </row>
    <row r="69" spans="1:14" ht="16.5" customHeight="1" x14ac:dyDescent="0.2">
      <c r="A69" s="21" t="s">
        <v>162</v>
      </c>
      <c r="B69" s="22" t="s">
        <v>163</v>
      </c>
      <c r="C69" s="57">
        <v>694355</v>
      </c>
      <c r="D69" s="24">
        <v>6</v>
      </c>
      <c r="E69" s="25">
        <v>21.6</v>
      </c>
      <c r="F69" s="26">
        <v>6</v>
      </c>
      <c r="G69" s="25">
        <v>20.85</v>
      </c>
      <c r="H69" s="26">
        <v>6</v>
      </c>
      <c r="I69" s="25">
        <v>17.7</v>
      </c>
      <c r="J69" s="26"/>
      <c r="K69" s="25">
        <v>0</v>
      </c>
      <c r="L69" s="27">
        <f t="shared" si="17"/>
        <v>60.150000000000006</v>
      </c>
      <c r="M69" s="18"/>
      <c r="N69" s="2"/>
    </row>
    <row r="70" spans="1:14" ht="16.5" customHeight="1" x14ac:dyDescent="0.2">
      <c r="A70" s="21" t="s">
        <v>200</v>
      </c>
      <c r="B70" s="22" t="s">
        <v>201</v>
      </c>
      <c r="C70" s="56">
        <v>993901</v>
      </c>
      <c r="D70" s="24">
        <v>6</v>
      </c>
      <c r="E70" s="25">
        <v>21.4</v>
      </c>
      <c r="F70" s="26">
        <v>6</v>
      </c>
      <c r="G70" s="25">
        <v>20.95</v>
      </c>
      <c r="H70" s="26">
        <v>6</v>
      </c>
      <c r="I70" s="25">
        <v>17.649999999999999</v>
      </c>
      <c r="J70" s="26">
        <v>6</v>
      </c>
      <c r="K70" s="25">
        <v>19.8</v>
      </c>
      <c r="L70" s="27">
        <f t="shared" si="17"/>
        <v>79.8</v>
      </c>
      <c r="M70" s="18"/>
      <c r="N70" s="2"/>
    </row>
    <row r="71" spans="1:14" ht="16.5" customHeight="1" x14ac:dyDescent="0.2">
      <c r="A71" s="21" t="s">
        <v>164</v>
      </c>
      <c r="B71" s="22" t="s">
        <v>165</v>
      </c>
      <c r="C71" s="57">
        <v>1044110</v>
      </c>
      <c r="D71" s="24">
        <v>5</v>
      </c>
      <c r="E71" s="25">
        <v>19.2</v>
      </c>
      <c r="F71" s="26">
        <v>5</v>
      </c>
      <c r="G71" s="25">
        <v>18.3</v>
      </c>
      <c r="H71" s="26">
        <v>4</v>
      </c>
      <c r="I71" s="25">
        <v>16.100000000000001</v>
      </c>
      <c r="J71" s="26">
        <v>5</v>
      </c>
      <c r="K71" s="25">
        <v>16.649999999999999</v>
      </c>
      <c r="L71" s="27">
        <f t="shared" si="17"/>
        <v>70.25</v>
      </c>
      <c r="M71" s="18"/>
      <c r="N71" s="2"/>
    </row>
    <row r="72" spans="1:14" ht="16.5" customHeight="1" x14ac:dyDescent="0.2">
      <c r="A72" s="21" t="s">
        <v>166</v>
      </c>
      <c r="B72" s="22" t="s">
        <v>167</v>
      </c>
      <c r="C72" s="56">
        <v>1044115</v>
      </c>
      <c r="D72" s="24">
        <v>5</v>
      </c>
      <c r="E72" s="25">
        <v>17.350000000000001</v>
      </c>
      <c r="F72" s="26">
        <v>5</v>
      </c>
      <c r="G72" s="25">
        <v>18.649999999999999</v>
      </c>
      <c r="H72" s="26">
        <v>4</v>
      </c>
      <c r="I72" s="25">
        <v>15.85</v>
      </c>
      <c r="J72" s="26">
        <v>6</v>
      </c>
      <c r="K72" s="25">
        <v>18.2</v>
      </c>
      <c r="L72" s="27">
        <f t="shared" si="17"/>
        <v>70.05</v>
      </c>
      <c r="M72" s="18"/>
      <c r="N72" s="2"/>
    </row>
    <row r="73" spans="1:14" ht="16.5" customHeight="1" thickBot="1" x14ac:dyDescent="0.25">
      <c r="A73" s="21"/>
      <c r="B73" s="22"/>
      <c r="C73" s="29"/>
      <c r="D73" s="24"/>
      <c r="E73" s="25">
        <v>0</v>
      </c>
      <c r="F73" s="26"/>
      <c r="G73" s="25">
        <v>0</v>
      </c>
      <c r="H73" s="26"/>
      <c r="I73" s="25">
        <v>0</v>
      </c>
      <c r="J73" s="26"/>
      <c r="K73" s="25">
        <v>0</v>
      </c>
      <c r="L73" s="27">
        <f t="shared" si="17"/>
        <v>0</v>
      </c>
      <c r="M73" s="18"/>
      <c r="N73" s="2"/>
    </row>
    <row r="74" spans="1:14" ht="16.5" customHeight="1" thickBot="1" x14ac:dyDescent="0.25">
      <c r="A74" s="21"/>
      <c r="B74" s="22"/>
      <c r="C74" s="29"/>
      <c r="D74" s="24"/>
      <c r="E74" s="25">
        <v>0</v>
      </c>
      <c r="F74" s="26"/>
      <c r="G74" s="25">
        <v>0</v>
      </c>
      <c r="H74" s="26"/>
      <c r="I74" s="25">
        <v>0</v>
      </c>
      <c r="J74" s="26"/>
      <c r="K74" s="25">
        <v>0</v>
      </c>
      <c r="L74" s="27">
        <f t="shared" si="17"/>
        <v>0</v>
      </c>
      <c r="M74" s="18"/>
      <c r="N74" s="2"/>
    </row>
    <row r="75" spans="1:14" ht="16.5" customHeight="1" x14ac:dyDescent="0.2">
      <c r="A75" s="21"/>
      <c r="B75" s="30"/>
      <c r="C75" s="23"/>
      <c r="D75" s="24"/>
      <c r="E75" s="25">
        <v>0</v>
      </c>
      <c r="F75" s="26"/>
      <c r="G75" s="25">
        <v>0</v>
      </c>
      <c r="H75" s="26"/>
      <c r="I75" s="25">
        <v>0</v>
      </c>
      <c r="J75" s="26"/>
      <c r="K75" s="25">
        <v>0</v>
      </c>
      <c r="L75" s="27">
        <f t="shared" si="17"/>
        <v>0</v>
      </c>
      <c r="M75" s="18"/>
      <c r="N75" s="2"/>
    </row>
    <row r="76" spans="1:14" ht="16.5" customHeight="1" x14ac:dyDescent="0.2">
      <c r="A76" s="21"/>
      <c r="B76" s="30"/>
      <c r="C76" s="23"/>
      <c r="D76" s="24"/>
      <c r="E76" s="25">
        <v>0</v>
      </c>
      <c r="F76" s="26"/>
      <c r="G76" s="25">
        <v>0</v>
      </c>
      <c r="H76" s="26"/>
      <c r="I76" s="25">
        <v>0</v>
      </c>
      <c r="J76" s="26"/>
      <c r="K76" s="25">
        <v>0</v>
      </c>
      <c r="L76" s="27">
        <f t="shared" si="17"/>
        <v>0</v>
      </c>
      <c r="M76" s="18"/>
      <c r="N76" s="2"/>
    </row>
    <row r="77" spans="1:14" ht="16.5" customHeight="1" x14ac:dyDescent="0.2">
      <c r="A77" s="87" t="s">
        <v>18</v>
      </c>
      <c r="B77" s="81"/>
      <c r="C77" s="88"/>
      <c r="D77" s="31"/>
      <c r="E77" s="32">
        <f>SMALL(E65:E76,1)</f>
        <v>0</v>
      </c>
      <c r="F77" s="32"/>
      <c r="G77" s="32">
        <f>SMALL(G65:G76,1)</f>
        <v>0</v>
      </c>
      <c r="H77" s="32"/>
      <c r="I77" s="32">
        <f>SMALL(I65:I76,1)</f>
        <v>0</v>
      </c>
      <c r="J77" s="32"/>
      <c r="K77" s="32">
        <f>SMALL(K65:K76,1)</f>
        <v>0</v>
      </c>
      <c r="L77" s="33"/>
      <c r="M77" s="18"/>
      <c r="N77" s="2"/>
    </row>
    <row r="78" spans="1:14" ht="16.5" customHeight="1" x14ac:dyDescent="0.2">
      <c r="A78" s="87" t="s">
        <v>18</v>
      </c>
      <c r="B78" s="81"/>
      <c r="C78" s="88"/>
      <c r="D78" s="31"/>
      <c r="E78" s="32">
        <f>SMALL(E65:E76,2)</f>
        <v>0</v>
      </c>
      <c r="F78" s="32"/>
      <c r="G78" s="32">
        <f>SMALL(G65:G76,2)</f>
        <v>0</v>
      </c>
      <c r="H78" s="32"/>
      <c r="I78" s="32">
        <f>SMALL(I65:I76,2)</f>
        <v>0</v>
      </c>
      <c r="J78" s="32"/>
      <c r="K78" s="32">
        <f>SMALL(K65:K76,2)</f>
        <v>0</v>
      </c>
      <c r="L78" s="34"/>
      <c r="M78" s="35"/>
      <c r="N78" s="2"/>
    </row>
    <row r="79" spans="1:14" ht="16.5" customHeight="1" x14ac:dyDescent="0.2">
      <c r="A79" s="87" t="s">
        <v>18</v>
      </c>
      <c r="B79" s="81"/>
      <c r="C79" s="88"/>
      <c r="D79" s="31"/>
      <c r="E79" s="32">
        <f>SMALL(E65:E76,3)</f>
        <v>0</v>
      </c>
      <c r="F79" s="32"/>
      <c r="G79" s="32">
        <f>SMALL(G65:G76,3)</f>
        <v>0</v>
      </c>
      <c r="H79" s="32"/>
      <c r="I79" s="32">
        <f>SMALL(I65:I76,3)</f>
        <v>0</v>
      </c>
      <c r="J79" s="32"/>
      <c r="K79" s="32">
        <f>SMALL(K65:K76,3)</f>
        <v>0</v>
      </c>
      <c r="L79" s="34"/>
      <c r="M79" s="35"/>
      <c r="N79" s="2"/>
    </row>
    <row r="80" spans="1:14" ht="16.5" customHeight="1" x14ac:dyDescent="0.2">
      <c r="A80" s="87" t="s">
        <v>18</v>
      </c>
      <c r="B80" s="81"/>
      <c r="C80" s="88"/>
      <c r="D80" s="31"/>
      <c r="E80" s="32">
        <f>SMALL(E65:E76,4)</f>
        <v>0</v>
      </c>
      <c r="F80" s="32"/>
      <c r="G80" s="32">
        <f>SMALL(G65:G76,4)</f>
        <v>0</v>
      </c>
      <c r="H80" s="32"/>
      <c r="I80" s="32">
        <f>SMALL(I65:I76,4)</f>
        <v>0</v>
      </c>
      <c r="J80" s="32"/>
      <c r="K80" s="32">
        <f>SMALL(K65:K76,4)</f>
        <v>0</v>
      </c>
      <c r="L80" s="34"/>
      <c r="M80" s="35"/>
      <c r="N80" s="2"/>
    </row>
    <row r="81" spans="1:14" ht="16.5" customHeight="1" x14ac:dyDescent="0.2">
      <c r="A81" s="87" t="s">
        <v>18</v>
      </c>
      <c r="B81" s="81"/>
      <c r="C81" s="88"/>
      <c r="D81" s="37"/>
      <c r="E81" s="32">
        <f>SMALL(E65:E76,5)</f>
        <v>15.85</v>
      </c>
      <c r="F81" s="38"/>
      <c r="G81" s="38">
        <f>SMALL(G65:G76,5)</f>
        <v>0</v>
      </c>
      <c r="H81" s="38"/>
      <c r="I81" s="32">
        <f>SMALL(I65:I76,5)</f>
        <v>13.4</v>
      </c>
      <c r="J81" s="38"/>
      <c r="K81" s="38">
        <f>SMALL(K65:K76,5)</f>
        <v>0</v>
      </c>
      <c r="L81" s="39"/>
      <c r="M81" s="35"/>
      <c r="N81" s="2"/>
    </row>
    <row r="82" spans="1:14" ht="16.5" customHeight="1" x14ac:dyDescent="0.2">
      <c r="A82" s="87" t="s">
        <v>18</v>
      </c>
      <c r="B82" s="81"/>
      <c r="C82" s="88"/>
      <c r="D82" s="37"/>
      <c r="E82" s="32">
        <f>SMALL(E65:E76,6)</f>
        <v>17.350000000000001</v>
      </c>
      <c r="F82" s="38"/>
      <c r="G82" s="38">
        <f>SMALL(G65:G76,6)</f>
        <v>17.899999999999999</v>
      </c>
      <c r="H82" s="38"/>
      <c r="I82" s="38">
        <f>SMALL(I65:I76,6)</f>
        <v>14.1</v>
      </c>
      <c r="J82" s="38"/>
      <c r="K82" s="38">
        <f>SMALL(K65:K76,6)</f>
        <v>15.9</v>
      </c>
      <c r="L82" s="39"/>
      <c r="M82" s="35"/>
      <c r="N82" s="2"/>
    </row>
    <row r="83" spans="1:14" ht="16.5" customHeight="1" x14ac:dyDescent="0.2">
      <c r="A83" s="87" t="s">
        <v>18</v>
      </c>
      <c r="B83" s="81"/>
      <c r="C83" s="88"/>
      <c r="D83" s="37"/>
      <c r="E83" s="38">
        <f>SMALL(E65:E76,7)</f>
        <v>18.350000000000001</v>
      </c>
      <c r="F83" s="38"/>
      <c r="G83" s="38">
        <f>SMALL(G65:G76,7)</f>
        <v>18.05</v>
      </c>
      <c r="H83" s="38"/>
      <c r="I83" s="38">
        <f>SMALL(I65:I76,7)</f>
        <v>14.15</v>
      </c>
      <c r="J83" s="38"/>
      <c r="K83" s="38">
        <f>SMALL(K65:K76,7)</f>
        <v>16.399999999999999</v>
      </c>
      <c r="L83" s="39"/>
      <c r="M83" s="35"/>
      <c r="N83" s="2"/>
    </row>
    <row r="84" spans="1:14" ht="16.5" customHeight="1" thickBot="1" x14ac:dyDescent="0.3">
      <c r="A84" s="89" t="s">
        <v>19</v>
      </c>
      <c r="B84" s="72"/>
      <c r="C84" s="73"/>
      <c r="D84" s="40"/>
      <c r="E84" s="41">
        <f>SUM(E65:E76)-E77-E78-E79-E80-E81-E82-E83</f>
        <v>100</v>
      </c>
      <c r="F84" s="41"/>
      <c r="G84" s="41">
        <f>SUM(G65:G76)-G77-G78-G79-G80-G81-G82-G83</f>
        <v>97.649999999999991</v>
      </c>
      <c r="H84" s="41"/>
      <c r="I84" s="41">
        <f>SUM(I65:I76)-I77-I78-I79-I80-I81-I82-I83</f>
        <v>83.499999999999972</v>
      </c>
      <c r="J84" s="41"/>
      <c r="K84" s="41">
        <f>SUM(K65:K76)-K77-K78-K79-K80-K81-K82-K83</f>
        <v>87.9</v>
      </c>
      <c r="L84" s="42">
        <f>SUM($E84+$G84+$I84+$K84)</f>
        <v>369.04999999999995</v>
      </c>
      <c r="M84" s="18"/>
      <c r="N84" s="2"/>
    </row>
    <row r="85" spans="1:14" ht="16.5" customHeight="1" x14ac:dyDescent="0.2">
      <c r="B85" s="52" t="s">
        <v>29</v>
      </c>
      <c r="C85" s="52">
        <v>3</v>
      </c>
      <c r="D85" s="2">
        <f>COUNTIF(D65:D76,$C$29)</f>
        <v>0</v>
      </c>
      <c r="F85" s="2">
        <f>COUNTIF(F65:F76,$C$29)</f>
        <v>0</v>
      </c>
      <c r="H85" s="2">
        <f>COUNTIF(H65:H76,$C$29)</f>
        <v>1</v>
      </c>
      <c r="J85" s="2">
        <f>COUNTIF(J65:J76,$C$29)</f>
        <v>0</v>
      </c>
      <c r="L85" s="2" t="s">
        <v>36</v>
      </c>
      <c r="M85" s="2"/>
      <c r="N85" s="2"/>
    </row>
    <row r="86" spans="1:14" ht="16.5" customHeight="1" x14ac:dyDescent="0.2">
      <c r="B86" s="52" t="s">
        <v>29</v>
      </c>
      <c r="C86" s="52">
        <v>4</v>
      </c>
      <c r="D86" s="2">
        <f>COUNTIF(D65:D76,$C$30)</f>
        <v>0</v>
      </c>
      <c r="F86" s="2">
        <f>COUNTIF(F65:F76,$C$30)</f>
        <v>0</v>
      </c>
      <c r="H86" s="2">
        <f>COUNTIF(H65:H76,$C$30)</f>
        <v>5</v>
      </c>
      <c r="J86" s="2">
        <f>COUNTIF(J65:J76,$C$30)</f>
        <v>0</v>
      </c>
      <c r="L86" s="2" t="s">
        <v>235</v>
      </c>
      <c r="M86" s="2"/>
      <c r="N86" s="2"/>
    </row>
    <row r="87" spans="1:14" ht="16.5" customHeight="1" x14ac:dyDescent="0.2">
      <c r="B87" s="52" t="s">
        <v>29</v>
      </c>
      <c r="C87" s="52">
        <v>5</v>
      </c>
      <c r="D87" s="2">
        <f>COUNTIF(D65:D76,$C$31)</f>
        <v>6</v>
      </c>
      <c r="F87" s="2">
        <f>COUNTIF(F65:F76,$C$31)</f>
        <v>6</v>
      </c>
      <c r="H87" s="2">
        <f>COUNTIF(H65:H76,$C$31)</f>
        <v>0</v>
      </c>
      <c r="J87" s="2">
        <f>COUNTIF(J65:J76,$C$31)</f>
        <v>5</v>
      </c>
      <c r="L87" s="2" t="s">
        <v>30</v>
      </c>
      <c r="M87" s="2"/>
      <c r="N87" s="2"/>
    </row>
    <row r="88" spans="1:14" ht="16.5" customHeight="1" thickBot="1" x14ac:dyDescent="0.25">
      <c r="B88" s="52" t="s">
        <v>29</v>
      </c>
      <c r="C88" s="52">
        <v>6</v>
      </c>
      <c r="D88" s="2">
        <f>COUNTIF(D65:D76,$C$32)</f>
        <v>2</v>
      </c>
      <c r="F88" s="2">
        <f>COUNTIF(F65:F76,$C$32)</f>
        <v>2</v>
      </c>
      <c r="H88" s="2">
        <f>COUNTIF(H65:H76,$C$32)</f>
        <v>2</v>
      </c>
      <c r="J88" s="2">
        <f>COUNTIF(J65:J76,$C$32)</f>
        <v>2</v>
      </c>
      <c r="L88" s="2" t="s">
        <v>36</v>
      </c>
      <c r="M88" s="2"/>
      <c r="N88" s="2"/>
    </row>
    <row r="89" spans="1:14" ht="16.5" customHeight="1" x14ac:dyDescent="0.25">
      <c r="A89" s="68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70"/>
      <c r="M89" s="4"/>
      <c r="N89" s="2"/>
    </row>
    <row r="90" spans="1:14" ht="16.5" customHeight="1" thickBot="1" x14ac:dyDescent="0.3">
      <c r="A90" s="71" t="s">
        <v>34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3"/>
      <c r="M90" s="4"/>
      <c r="N90" s="2"/>
    </row>
    <row r="91" spans="1:14" ht="16.5" customHeight="1" x14ac:dyDescent="0.25">
      <c r="A91" s="74" t="s">
        <v>5</v>
      </c>
      <c r="B91" s="76" t="s">
        <v>6</v>
      </c>
      <c r="C91" s="78" t="s">
        <v>7</v>
      </c>
      <c r="D91" s="68" t="s">
        <v>8</v>
      </c>
      <c r="E91" s="70"/>
      <c r="F91" s="68" t="s">
        <v>9</v>
      </c>
      <c r="G91" s="70"/>
      <c r="H91" s="68" t="s">
        <v>10</v>
      </c>
      <c r="I91" s="70"/>
      <c r="J91" s="68" t="s">
        <v>11</v>
      </c>
      <c r="K91" s="70"/>
      <c r="L91" s="6" t="s">
        <v>12</v>
      </c>
      <c r="M91" s="4"/>
      <c r="N91" s="2"/>
    </row>
    <row r="92" spans="1:14" ht="16.5" customHeight="1" thickBot="1" x14ac:dyDescent="0.3">
      <c r="A92" s="90"/>
      <c r="B92" s="91"/>
      <c r="C92" s="92"/>
      <c r="D92" s="7" t="s">
        <v>14</v>
      </c>
      <c r="E92" s="8" t="s">
        <v>15</v>
      </c>
      <c r="F92" s="7" t="s">
        <v>14</v>
      </c>
      <c r="G92" s="8" t="s">
        <v>15</v>
      </c>
      <c r="H92" s="7" t="s">
        <v>14</v>
      </c>
      <c r="I92" s="8" t="s">
        <v>15</v>
      </c>
      <c r="J92" s="7" t="s">
        <v>14</v>
      </c>
      <c r="K92" s="8" t="s">
        <v>15</v>
      </c>
      <c r="L92" s="9"/>
      <c r="M92" s="4"/>
      <c r="N92" s="2"/>
    </row>
    <row r="93" spans="1:14" ht="16.5" customHeight="1" thickBot="1" x14ac:dyDescent="0.25">
      <c r="A93" s="11"/>
      <c r="B93" s="12"/>
      <c r="C93" s="13"/>
      <c r="D93" s="14"/>
      <c r="E93" s="15">
        <v>0</v>
      </c>
      <c r="F93" s="16"/>
      <c r="G93" s="15">
        <v>0</v>
      </c>
      <c r="H93" s="16"/>
      <c r="I93" s="15">
        <v>0</v>
      </c>
      <c r="J93" s="16"/>
      <c r="K93" s="15">
        <v>0</v>
      </c>
      <c r="L93" s="17">
        <f t="shared" ref="L93:L104" si="18">SUM($E93+$G93+$I93+$K93)</f>
        <v>0</v>
      </c>
      <c r="M93" s="18"/>
      <c r="N93" s="2"/>
    </row>
    <row r="94" spans="1:14" ht="16.5" customHeight="1" x14ac:dyDescent="0.2">
      <c r="A94" s="21"/>
      <c r="B94" s="22"/>
      <c r="C94" s="23"/>
      <c r="D94" s="24"/>
      <c r="E94" s="25">
        <v>0</v>
      </c>
      <c r="F94" s="26"/>
      <c r="G94" s="25">
        <v>0</v>
      </c>
      <c r="H94" s="26"/>
      <c r="I94" s="25">
        <v>0</v>
      </c>
      <c r="J94" s="26"/>
      <c r="K94" s="25">
        <v>0</v>
      </c>
      <c r="L94" s="27">
        <f t="shared" si="18"/>
        <v>0</v>
      </c>
      <c r="M94" s="18"/>
      <c r="N94" s="2"/>
    </row>
    <row r="95" spans="1:14" ht="16.5" customHeight="1" x14ac:dyDescent="0.2">
      <c r="A95" s="21"/>
      <c r="B95" s="22"/>
      <c r="C95" s="23"/>
      <c r="D95" s="24"/>
      <c r="E95" s="25">
        <v>0</v>
      </c>
      <c r="F95" s="26"/>
      <c r="G95" s="25">
        <v>0</v>
      </c>
      <c r="H95" s="26"/>
      <c r="I95" s="25">
        <v>0</v>
      </c>
      <c r="J95" s="26"/>
      <c r="K95" s="25">
        <v>0</v>
      </c>
      <c r="L95" s="27">
        <f t="shared" si="18"/>
        <v>0</v>
      </c>
      <c r="M95" s="18"/>
      <c r="N95" s="2"/>
    </row>
    <row r="96" spans="1:14" ht="16.5" customHeight="1" x14ac:dyDescent="0.2">
      <c r="A96" s="21"/>
      <c r="B96" s="22"/>
      <c r="C96" s="23"/>
      <c r="D96" s="24"/>
      <c r="E96" s="25">
        <v>0</v>
      </c>
      <c r="F96" s="26"/>
      <c r="G96" s="25">
        <v>0</v>
      </c>
      <c r="H96" s="26"/>
      <c r="I96" s="25">
        <v>0</v>
      </c>
      <c r="J96" s="26"/>
      <c r="K96" s="25">
        <v>0</v>
      </c>
      <c r="L96" s="27">
        <f t="shared" si="18"/>
        <v>0</v>
      </c>
      <c r="M96" s="18"/>
      <c r="N96" s="2"/>
    </row>
    <row r="97" spans="1:14" ht="16.5" customHeight="1" x14ac:dyDescent="0.2">
      <c r="A97" s="21"/>
      <c r="B97" s="22"/>
      <c r="C97" s="28"/>
      <c r="D97" s="24"/>
      <c r="E97" s="25">
        <v>0</v>
      </c>
      <c r="F97" s="26"/>
      <c r="G97" s="25">
        <v>0</v>
      </c>
      <c r="H97" s="26"/>
      <c r="I97" s="25">
        <v>0</v>
      </c>
      <c r="J97" s="26"/>
      <c r="K97" s="25">
        <v>0</v>
      </c>
      <c r="L97" s="27">
        <f t="shared" si="18"/>
        <v>0</v>
      </c>
      <c r="M97" s="18"/>
      <c r="N97" s="2"/>
    </row>
    <row r="98" spans="1:14" ht="16.5" customHeight="1" x14ac:dyDescent="0.2">
      <c r="A98" s="21"/>
      <c r="B98" s="22"/>
      <c r="C98" s="23"/>
      <c r="D98" s="24"/>
      <c r="E98" s="25">
        <v>0</v>
      </c>
      <c r="F98" s="26"/>
      <c r="G98" s="25">
        <v>0</v>
      </c>
      <c r="H98" s="26"/>
      <c r="I98" s="25">
        <v>0</v>
      </c>
      <c r="J98" s="26"/>
      <c r="K98" s="25">
        <v>0</v>
      </c>
      <c r="L98" s="27">
        <f t="shared" si="18"/>
        <v>0</v>
      </c>
      <c r="M98" s="18"/>
      <c r="N98" s="2"/>
    </row>
    <row r="99" spans="1:14" ht="16.5" customHeight="1" x14ac:dyDescent="0.2">
      <c r="A99" s="21"/>
      <c r="B99" s="22"/>
      <c r="C99" s="28"/>
      <c r="D99" s="24"/>
      <c r="E99" s="25">
        <v>0</v>
      </c>
      <c r="F99" s="26"/>
      <c r="G99" s="25">
        <v>0</v>
      </c>
      <c r="H99" s="26"/>
      <c r="I99" s="25">
        <v>0</v>
      </c>
      <c r="J99" s="26"/>
      <c r="K99" s="25">
        <v>0</v>
      </c>
      <c r="L99" s="27">
        <f t="shared" si="18"/>
        <v>0</v>
      </c>
      <c r="M99" s="18"/>
      <c r="N99" s="2"/>
    </row>
    <row r="100" spans="1:14" ht="16.5" customHeight="1" x14ac:dyDescent="0.2">
      <c r="A100" s="21"/>
      <c r="B100" s="22"/>
      <c r="C100" s="23"/>
      <c r="D100" s="24"/>
      <c r="E100" s="25">
        <v>0</v>
      </c>
      <c r="F100" s="26"/>
      <c r="G100" s="25">
        <v>0</v>
      </c>
      <c r="H100" s="26"/>
      <c r="I100" s="25">
        <v>0</v>
      </c>
      <c r="J100" s="26"/>
      <c r="K100" s="25">
        <v>0</v>
      </c>
      <c r="L100" s="27">
        <f t="shared" si="18"/>
        <v>0</v>
      </c>
      <c r="M100" s="18"/>
      <c r="N100" s="2"/>
    </row>
    <row r="101" spans="1:14" ht="16.5" customHeight="1" thickBot="1" x14ac:dyDescent="0.25">
      <c r="A101" s="21"/>
      <c r="B101" s="22"/>
      <c r="C101" s="29"/>
      <c r="D101" s="24"/>
      <c r="E101" s="25">
        <v>0</v>
      </c>
      <c r="F101" s="26"/>
      <c r="G101" s="25">
        <v>0</v>
      </c>
      <c r="H101" s="26"/>
      <c r="I101" s="25">
        <v>0</v>
      </c>
      <c r="J101" s="26"/>
      <c r="K101" s="25">
        <v>0</v>
      </c>
      <c r="L101" s="27">
        <f t="shared" si="18"/>
        <v>0</v>
      </c>
      <c r="M101" s="18"/>
      <c r="N101" s="2"/>
    </row>
    <row r="102" spans="1:14" ht="16.5" customHeight="1" thickBot="1" x14ac:dyDescent="0.25">
      <c r="A102" s="21"/>
      <c r="B102" s="22"/>
      <c r="C102" s="29"/>
      <c r="D102" s="24"/>
      <c r="E102" s="25">
        <v>0</v>
      </c>
      <c r="F102" s="26"/>
      <c r="G102" s="25">
        <v>0</v>
      </c>
      <c r="H102" s="26"/>
      <c r="I102" s="25">
        <v>0</v>
      </c>
      <c r="J102" s="26"/>
      <c r="K102" s="25">
        <v>0</v>
      </c>
      <c r="L102" s="27">
        <f t="shared" si="18"/>
        <v>0</v>
      </c>
      <c r="M102" s="18"/>
      <c r="N102" s="2"/>
    </row>
    <row r="103" spans="1:14" ht="16.5" customHeight="1" x14ac:dyDescent="0.2">
      <c r="A103" s="21"/>
      <c r="B103" s="30"/>
      <c r="C103" s="23"/>
      <c r="D103" s="24"/>
      <c r="E103" s="25">
        <v>0</v>
      </c>
      <c r="F103" s="26"/>
      <c r="G103" s="25">
        <v>0</v>
      </c>
      <c r="H103" s="26"/>
      <c r="I103" s="25">
        <v>0</v>
      </c>
      <c r="J103" s="26"/>
      <c r="K103" s="25">
        <v>0</v>
      </c>
      <c r="L103" s="27">
        <f t="shared" si="18"/>
        <v>0</v>
      </c>
      <c r="M103" s="18"/>
      <c r="N103" s="2"/>
    </row>
    <row r="104" spans="1:14" ht="16.5" customHeight="1" x14ac:dyDescent="0.2">
      <c r="A104" s="21"/>
      <c r="B104" s="30"/>
      <c r="C104" s="23"/>
      <c r="D104" s="24"/>
      <c r="E104" s="25">
        <v>0</v>
      </c>
      <c r="F104" s="26"/>
      <c r="G104" s="25">
        <v>0</v>
      </c>
      <c r="H104" s="26"/>
      <c r="I104" s="25">
        <v>0</v>
      </c>
      <c r="J104" s="26"/>
      <c r="K104" s="25">
        <v>0</v>
      </c>
      <c r="L104" s="27">
        <f t="shared" si="18"/>
        <v>0</v>
      </c>
      <c r="M104" s="18"/>
      <c r="N104" s="2"/>
    </row>
    <row r="105" spans="1:14" ht="16.5" customHeight="1" x14ac:dyDescent="0.2">
      <c r="A105" s="87" t="s">
        <v>18</v>
      </c>
      <c r="B105" s="81"/>
      <c r="C105" s="88"/>
      <c r="D105" s="31"/>
      <c r="E105" s="32">
        <f>SMALL(E93:E104,1)</f>
        <v>0</v>
      </c>
      <c r="F105" s="32"/>
      <c r="G105" s="32">
        <f>SMALL(G93:G104,1)</f>
        <v>0</v>
      </c>
      <c r="H105" s="32"/>
      <c r="I105" s="32">
        <f>SMALL(I93:I104,1)</f>
        <v>0</v>
      </c>
      <c r="J105" s="32"/>
      <c r="K105" s="32">
        <f>SMALL(K93:K104,1)</f>
        <v>0</v>
      </c>
      <c r="L105" s="33"/>
      <c r="M105" s="18"/>
      <c r="N105" s="2"/>
    </row>
    <row r="106" spans="1:14" ht="16.5" customHeight="1" x14ac:dyDescent="0.2">
      <c r="A106" s="87" t="s">
        <v>18</v>
      </c>
      <c r="B106" s="81"/>
      <c r="C106" s="88"/>
      <c r="D106" s="31"/>
      <c r="E106" s="32">
        <f>SMALL(E93:E104,2)</f>
        <v>0</v>
      </c>
      <c r="F106" s="32"/>
      <c r="G106" s="32">
        <f>SMALL(G93:G104,2)</f>
        <v>0</v>
      </c>
      <c r="H106" s="32"/>
      <c r="I106" s="32">
        <f>SMALL(I93:I104,2)</f>
        <v>0</v>
      </c>
      <c r="J106" s="32"/>
      <c r="K106" s="32">
        <f>SMALL(K93:K104,2)</f>
        <v>0</v>
      </c>
      <c r="L106" s="34"/>
      <c r="M106" s="35"/>
      <c r="N106" s="2"/>
    </row>
    <row r="107" spans="1:14" ht="16.5" customHeight="1" x14ac:dyDescent="0.2">
      <c r="A107" s="87" t="s">
        <v>18</v>
      </c>
      <c r="B107" s="81"/>
      <c r="C107" s="88"/>
      <c r="D107" s="31"/>
      <c r="E107" s="32">
        <f>SMALL(E93:E104,3)</f>
        <v>0</v>
      </c>
      <c r="F107" s="32"/>
      <c r="G107" s="32">
        <f>SMALL(G93:G104,3)</f>
        <v>0</v>
      </c>
      <c r="H107" s="32"/>
      <c r="I107" s="32">
        <f>SMALL(I93:I104,3)</f>
        <v>0</v>
      </c>
      <c r="J107" s="32"/>
      <c r="K107" s="32">
        <f>SMALL(K93:K104,3)</f>
        <v>0</v>
      </c>
      <c r="L107" s="34"/>
      <c r="M107" s="35"/>
      <c r="N107" s="2"/>
    </row>
    <row r="108" spans="1:14" ht="16.5" customHeight="1" x14ac:dyDescent="0.2">
      <c r="A108" s="87" t="s">
        <v>18</v>
      </c>
      <c r="B108" s="81"/>
      <c r="C108" s="88"/>
      <c r="D108" s="31"/>
      <c r="E108" s="32">
        <f>SMALL(E93:E104,4)</f>
        <v>0</v>
      </c>
      <c r="F108" s="32"/>
      <c r="G108" s="32">
        <f>SMALL(G93:G104,4)</f>
        <v>0</v>
      </c>
      <c r="H108" s="32"/>
      <c r="I108" s="32">
        <f>SMALL(I93:I104,4)</f>
        <v>0</v>
      </c>
      <c r="J108" s="32"/>
      <c r="K108" s="32">
        <f>SMALL(K93:K104,4)</f>
        <v>0</v>
      </c>
      <c r="L108" s="34"/>
      <c r="M108" s="35"/>
      <c r="N108" s="2"/>
    </row>
    <row r="109" spans="1:14" ht="16.5" customHeight="1" x14ac:dyDescent="0.2">
      <c r="A109" s="87" t="s">
        <v>18</v>
      </c>
      <c r="B109" s="81"/>
      <c r="C109" s="88"/>
      <c r="D109" s="37"/>
      <c r="E109" s="32">
        <f>SMALL(E93:E104,5)</f>
        <v>0</v>
      </c>
      <c r="F109" s="38"/>
      <c r="G109" s="38">
        <f>SMALL(G93:G104,5)</f>
        <v>0</v>
      </c>
      <c r="H109" s="38"/>
      <c r="I109" s="32">
        <f>SMALL(I93:I104,5)</f>
        <v>0</v>
      </c>
      <c r="J109" s="38"/>
      <c r="K109" s="38">
        <f>SMALL(K93:K104,5)</f>
        <v>0</v>
      </c>
      <c r="L109" s="39"/>
      <c r="M109" s="35"/>
      <c r="N109" s="2"/>
    </row>
    <row r="110" spans="1:14" ht="16.5" customHeight="1" x14ac:dyDescent="0.2">
      <c r="A110" s="87" t="s">
        <v>18</v>
      </c>
      <c r="B110" s="81"/>
      <c r="C110" s="88"/>
      <c r="D110" s="37"/>
      <c r="E110" s="32">
        <f>SMALL(E93:E104,6)</f>
        <v>0</v>
      </c>
      <c r="F110" s="38"/>
      <c r="G110" s="38">
        <f>SMALL(G93:G104,6)</f>
        <v>0</v>
      </c>
      <c r="H110" s="38"/>
      <c r="I110" s="38">
        <f>SMALL(I93:I104,6)</f>
        <v>0</v>
      </c>
      <c r="J110" s="38"/>
      <c r="K110" s="38">
        <f>SMALL(K93:K104,6)</f>
        <v>0</v>
      </c>
      <c r="L110" s="39"/>
      <c r="M110" s="35"/>
      <c r="N110" s="2"/>
    </row>
    <row r="111" spans="1:14" ht="16.5" customHeight="1" x14ac:dyDescent="0.2">
      <c r="A111" s="87" t="s">
        <v>18</v>
      </c>
      <c r="B111" s="81"/>
      <c r="C111" s="88"/>
      <c r="D111" s="37"/>
      <c r="E111" s="38">
        <f>SMALL(E93:E104,7)</f>
        <v>0</v>
      </c>
      <c r="F111" s="38"/>
      <c r="G111" s="38">
        <f>SMALL(G93:G104,7)</f>
        <v>0</v>
      </c>
      <c r="H111" s="38"/>
      <c r="I111" s="38">
        <f>SMALL(I93:I104,7)</f>
        <v>0</v>
      </c>
      <c r="J111" s="38"/>
      <c r="K111" s="38">
        <f>SMALL(K93:K104,7)</f>
        <v>0</v>
      </c>
      <c r="L111" s="39"/>
      <c r="M111" s="35"/>
      <c r="N111" s="2"/>
    </row>
    <row r="112" spans="1:14" ht="16.5" customHeight="1" thickBot="1" x14ac:dyDescent="0.3">
      <c r="A112" s="89" t="s">
        <v>19</v>
      </c>
      <c r="B112" s="72"/>
      <c r="C112" s="73"/>
      <c r="D112" s="40"/>
      <c r="E112" s="41">
        <f>SUM(E93:E104)-E105-E106-E107-E108-E109-E110-E111</f>
        <v>0</v>
      </c>
      <c r="F112" s="41"/>
      <c r="G112" s="41">
        <f>SUM(G93:G104)-G105-G106-G107-G108-G109-G110-G111</f>
        <v>0</v>
      </c>
      <c r="H112" s="41"/>
      <c r="I112" s="41">
        <f>SUM(I93:I104)-I105-I106-I107-I108-I109-I110-I111</f>
        <v>0</v>
      </c>
      <c r="J112" s="41"/>
      <c r="K112" s="41">
        <f>SUM(K93:K104)-K105-K106-K107-K108-K109-K110-K111</f>
        <v>0</v>
      </c>
      <c r="L112" s="42">
        <f>SUM($E112+$G112+$I112+$K112)</f>
        <v>0</v>
      </c>
      <c r="M112" s="18"/>
      <c r="N112" s="2"/>
    </row>
    <row r="113" spans="1:14" ht="16.5" customHeight="1" x14ac:dyDescent="0.2">
      <c r="B113" s="52" t="s">
        <v>29</v>
      </c>
      <c r="C113" s="52">
        <v>3</v>
      </c>
      <c r="D113" s="2">
        <f>COUNTIF(D93:D104,$C$29)</f>
        <v>0</v>
      </c>
      <c r="F113" s="2">
        <f>COUNTIF(F93:F104,$C$29)</f>
        <v>0</v>
      </c>
      <c r="H113" s="2">
        <f>COUNTIF(H93:H104,$C$29)</f>
        <v>0</v>
      </c>
      <c r="J113" s="2">
        <f>COUNTIF(J93:J104,$C$29)</f>
        <v>0</v>
      </c>
      <c r="L113" s="2"/>
      <c r="M113" s="2"/>
      <c r="N113" s="2"/>
    </row>
    <row r="114" spans="1:14" ht="16.5" customHeight="1" x14ac:dyDescent="0.2">
      <c r="B114" s="52" t="s">
        <v>29</v>
      </c>
      <c r="C114" s="52">
        <v>4</v>
      </c>
      <c r="D114" s="2">
        <f>COUNTIF(D93:D104,$C$30)</f>
        <v>0</v>
      </c>
      <c r="F114" s="2">
        <f>COUNTIF(F93:F104,$C$30)</f>
        <v>0</v>
      </c>
      <c r="H114" s="2">
        <f>COUNTIF(H93:H104,$C$30)</f>
        <v>0</v>
      </c>
      <c r="J114" s="2">
        <f>COUNTIF(J93:J104,$C$30)</f>
        <v>0</v>
      </c>
      <c r="L114" s="2"/>
      <c r="M114" s="2"/>
      <c r="N114" s="2"/>
    </row>
    <row r="115" spans="1:14" ht="16.5" customHeight="1" x14ac:dyDescent="0.2">
      <c r="B115" s="52" t="s">
        <v>29</v>
      </c>
      <c r="C115" s="52">
        <v>5</v>
      </c>
      <c r="D115" s="2">
        <f>COUNTIF(D93:D104,$C$31)</f>
        <v>0</v>
      </c>
      <c r="F115" s="2">
        <f>COUNTIF(F93:F104,$C$31)</f>
        <v>0</v>
      </c>
      <c r="H115" s="2">
        <f>COUNTIF(H93:H104,$C$31)</f>
        <v>0</v>
      </c>
      <c r="J115" s="2">
        <f>COUNTIF(J93:J104,$C$31)</f>
        <v>0</v>
      </c>
      <c r="L115" s="2" t="s">
        <v>30</v>
      </c>
      <c r="M115" s="2"/>
      <c r="N115" s="2"/>
    </row>
    <row r="116" spans="1:14" ht="16.5" customHeight="1" thickBot="1" x14ac:dyDescent="0.25">
      <c r="B116" s="52" t="s">
        <v>29</v>
      </c>
      <c r="C116" s="52">
        <v>6</v>
      </c>
      <c r="D116" s="2">
        <f>COUNTIF(D93:D104,$C$32)</f>
        <v>0</v>
      </c>
      <c r="F116" s="2">
        <f>COUNTIF(F93:F104,$C$32)</f>
        <v>0</v>
      </c>
      <c r="H116" s="2">
        <f>COUNTIF(H93:H104,$C$32)</f>
        <v>0</v>
      </c>
      <c r="J116" s="2">
        <f>COUNTIF(J93:J104,$C$32)</f>
        <v>0</v>
      </c>
      <c r="L116" s="2" t="s">
        <v>36</v>
      </c>
      <c r="M116" s="2"/>
      <c r="N116" s="2"/>
    </row>
    <row r="117" spans="1:14" ht="16.5" customHeight="1" x14ac:dyDescent="0.25">
      <c r="A117" s="68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70"/>
      <c r="M117" s="4"/>
      <c r="N117" s="2"/>
    </row>
    <row r="118" spans="1:14" ht="16.5" customHeight="1" thickBot="1" x14ac:dyDescent="0.3">
      <c r="A118" s="71" t="s">
        <v>34</v>
      </c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3"/>
      <c r="M118" s="4"/>
      <c r="N118" s="2"/>
    </row>
    <row r="119" spans="1:14" ht="16.5" customHeight="1" x14ac:dyDescent="0.25">
      <c r="A119" s="74" t="s">
        <v>5</v>
      </c>
      <c r="B119" s="76" t="s">
        <v>6</v>
      </c>
      <c r="C119" s="78" t="s">
        <v>7</v>
      </c>
      <c r="D119" s="68" t="s">
        <v>8</v>
      </c>
      <c r="E119" s="70"/>
      <c r="F119" s="68" t="s">
        <v>9</v>
      </c>
      <c r="G119" s="70"/>
      <c r="H119" s="68" t="s">
        <v>10</v>
      </c>
      <c r="I119" s="70"/>
      <c r="J119" s="68" t="s">
        <v>11</v>
      </c>
      <c r="K119" s="70"/>
      <c r="L119" s="6" t="s">
        <v>12</v>
      </c>
      <c r="M119" s="4"/>
      <c r="N119" s="2"/>
    </row>
    <row r="120" spans="1:14" ht="16.5" customHeight="1" thickBot="1" x14ac:dyDescent="0.3">
      <c r="A120" s="90"/>
      <c r="B120" s="91"/>
      <c r="C120" s="92"/>
      <c r="D120" s="7" t="s">
        <v>14</v>
      </c>
      <c r="E120" s="8" t="s">
        <v>15</v>
      </c>
      <c r="F120" s="7" t="s">
        <v>14</v>
      </c>
      <c r="G120" s="8" t="s">
        <v>15</v>
      </c>
      <c r="H120" s="7" t="s">
        <v>14</v>
      </c>
      <c r="I120" s="8" t="s">
        <v>15</v>
      </c>
      <c r="J120" s="7" t="s">
        <v>14</v>
      </c>
      <c r="K120" s="8" t="s">
        <v>15</v>
      </c>
      <c r="L120" s="9"/>
      <c r="M120" s="4"/>
      <c r="N120" s="2"/>
    </row>
    <row r="121" spans="1:14" ht="16.5" customHeight="1" thickBot="1" x14ac:dyDescent="0.25">
      <c r="A121" s="11"/>
      <c r="B121" s="12"/>
      <c r="C121" s="13"/>
      <c r="D121" s="14"/>
      <c r="E121" s="15">
        <v>0</v>
      </c>
      <c r="F121" s="16"/>
      <c r="G121" s="15">
        <v>0</v>
      </c>
      <c r="H121" s="16"/>
      <c r="I121" s="15">
        <v>0</v>
      </c>
      <c r="J121" s="16"/>
      <c r="K121" s="15">
        <v>0</v>
      </c>
      <c r="L121" s="17">
        <f t="shared" ref="L121:L132" si="19">SUM($E121+$G121+$I121+$K121)</f>
        <v>0</v>
      </c>
      <c r="M121" s="18"/>
      <c r="N121" s="2"/>
    </row>
    <row r="122" spans="1:14" ht="16.5" customHeight="1" x14ac:dyDescent="0.2">
      <c r="A122" s="21"/>
      <c r="B122" s="22"/>
      <c r="C122" s="23"/>
      <c r="D122" s="24"/>
      <c r="E122" s="25">
        <v>0</v>
      </c>
      <c r="F122" s="26"/>
      <c r="G122" s="25">
        <v>0</v>
      </c>
      <c r="H122" s="26"/>
      <c r="I122" s="25">
        <v>0</v>
      </c>
      <c r="J122" s="26"/>
      <c r="K122" s="25">
        <v>0</v>
      </c>
      <c r="L122" s="27">
        <f t="shared" si="19"/>
        <v>0</v>
      </c>
      <c r="M122" s="18"/>
      <c r="N122" s="2"/>
    </row>
    <row r="123" spans="1:14" ht="16.5" customHeight="1" x14ac:dyDescent="0.2">
      <c r="A123" s="21"/>
      <c r="B123" s="22"/>
      <c r="C123" s="23"/>
      <c r="D123" s="24"/>
      <c r="E123" s="25">
        <v>0</v>
      </c>
      <c r="F123" s="26"/>
      <c r="G123" s="25">
        <v>0</v>
      </c>
      <c r="H123" s="26"/>
      <c r="I123" s="25">
        <v>0</v>
      </c>
      <c r="J123" s="26"/>
      <c r="K123" s="25">
        <v>0</v>
      </c>
      <c r="L123" s="27">
        <f t="shared" si="19"/>
        <v>0</v>
      </c>
      <c r="M123" s="18"/>
      <c r="N123" s="2"/>
    </row>
    <row r="124" spans="1:14" ht="16.5" customHeight="1" x14ac:dyDescent="0.2">
      <c r="A124" s="21"/>
      <c r="B124" s="22"/>
      <c r="C124" s="23"/>
      <c r="D124" s="24"/>
      <c r="E124" s="25">
        <v>0</v>
      </c>
      <c r="F124" s="26"/>
      <c r="G124" s="25">
        <v>0</v>
      </c>
      <c r="H124" s="26"/>
      <c r="I124" s="25">
        <v>0</v>
      </c>
      <c r="J124" s="26"/>
      <c r="K124" s="25">
        <v>0</v>
      </c>
      <c r="L124" s="27">
        <f t="shared" si="19"/>
        <v>0</v>
      </c>
      <c r="M124" s="18"/>
      <c r="N124" s="2"/>
    </row>
    <row r="125" spans="1:14" ht="16.5" customHeight="1" x14ac:dyDescent="0.2">
      <c r="A125" s="21"/>
      <c r="B125" s="22"/>
      <c r="C125" s="28"/>
      <c r="D125" s="24"/>
      <c r="E125" s="25">
        <v>0</v>
      </c>
      <c r="F125" s="26"/>
      <c r="G125" s="25">
        <v>0</v>
      </c>
      <c r="H125" s="26"/>
      <c r="I125" s="25">
        <v>0</v>
      </c>
      <c r="J125" s="26"/>
      <c r="K125" s="25">
        <v>0</v>
      </c>
      <c r="L125" s="27">
        <f t="shared" si="19"/>
        <v>0</v>
      </c>
      <c r="M125" s="18"/>
      <c r="N125" s="2"/>
    </row>
    <row r="126" spans="1:14" ht="16.5" customHeight="1" x14ac:dyDescent="0.2">
      <c r="A126" s="21"/>
      <c r="B126" s="22"/>
      <c r="C126" s="23"/>
      <c r="D126" s="24"/>
      <c r="E126" s="25">
        <v>0</v>
      </c>
      <c r="F126" s="26"/>
      <c r="G126" s="25">
        <v>0</v>
      </c>
      <c r="H126" s="26"/>
      <c r="I126" s="25">
        <v>0</v>
      </c>
      <c r="J126" s="26"/>
      <c r="K126" s="25">
        <v>0</v>
      </c>
      <c r="L126" s="27">
        <f t="shared" si="19"/>
        <v>0</v>
      </c>
      <c r="M126" s="18"/>
      <c r="N126" s="2"/>
    </row>
    <row r="127" spans="1:14" ht="16.5" customHeight="1" x14ac:dyDescent="0.2">
      <c r="A127" s="21"/>
      <c r="B127" s="22"/>
      <c r="C127" s="28"/>
      <c r="D127" s="24"/>
      <c r="E127" s="25">
        <v>0</v>
      </c>
      <c r="F127" s="26"/>
      <c r="G127" s="25">
        <v>0</v>
      </c>
      <c r="H127" s="26"/>
      <c r="I127" s="25">
        <v>0</v>
      </c>
      <c r="J127" s="26"/>
      <c r="K127" s="25">
        <v>0</v>
      </c>
      <c r="L127" s="27">
        <f t="shared" si="19"/>
        <v>0</v>
      </c>
      <c r="M127" s="18"/>
      <c r="N127" s="2"/>
    </row>
    <row r="128" spans="1:14" ht="16.5" customHeight="1" x14ac:dyDescent="0.2">
      <c r="A128" s="21"/>
      <c r="B128" s="22"/>
      <c r="C128" s="23"/>
      <c r="D128" s="24"/>
      <c r="E128" s="25">
        <v>0</v>
      </c>
      <c r="F128" s="26"/>
      <c r="G128" s="25">
        <v>0</v>
      </c>
      <c r="H128" s="26"/>
      <c r="I128" s="25">
        <v>0</v>
      </c>
      <c r="J128" s="26"/>
      <c r="K128" s="25">
        <v>0</v>
      </c>
      <c r="L128" s="27">
        <f t="shared" si="19"/>
        <v>0</v>
      </c>
      <c r="M128" s="18"/>
      <c r="N128" s="2"/>
    </row>
    <row r="129" spans="1:14" ht="16.5" customHeight="1" thickBot="1" x14ac:dyDescent="0.25">
      <c r="A129" s="21"/>
      <c r="B129" s="22"/>
      <c r="C129" s="29"/>
      <c r="D129" s="24"/>
      <c r="E129" s="25">
        <v>0</v>
      </c>
      <c r="F129" s="26"/>
      <c r="G129" s="25">
        <v>0</v>
      </c>
      <c r="H129" s="26"/>
      <c r="I129" s="25">
        <v>0</v>
      </c>
      <c r="J129" s="26"/>
      <c r="K129" s="25">
        <v>0</v>
      </c>
      <c r="L129" s="27">
        <f t="shared" si="19"/>
        <v>0</v>
      </c>
      <c r="M129" s="18"/>
      <c r="N129" s="2"/>
    </row>
    <row r="130" spans="1:14" ht="16.5" customHeight="1" thickBot="1" x14ac:dyDescent="0.25">
      <c r="A130" s="21"/>
      <c r="B130" s="22"/>
      <c r="C130" s="29"/>
      <c r="D130" s="24"/>
      <c r="E130" s="25">
        <v>0</v>
      </c>
      <c r="F130" s="26"/>
      <c r="G130" s="25">
        <v>0</v>
      </c>
      <c r="H130" s="26"/>
      <c r="I130" s="25">
        <v>0</v>
      </c>
      <c r="J130" s="26"/>
      <c r="K130" s="25">
        <v>0</v>
      </c>
      <c r="L130" s="27">
        <f t="shared" si="19"/>
        <v>0</v>
      </c>
      <c r="M130" s="18"/>
      <c r="N130" s="2"/>
    </row>
    <row r="131" spans="1:14" ht="16.5" customHeight="1" x14ac:dyDescent="0.2">
      <c r="A131" s="21"/>
      <c r="B131" s="30"/>
      <c r="C131" s="23"/>
      <c r="D131" s="24"/>
      <c r="E131" s="25">
        <v>0</v>
      </c>
      <c r="F131" s="26"/>
      <c r="G131" s="25">
        <v>0</v>
      </c>
      <c r="H131" s="26"/>
      <c r="I131" s="25">
        <v>0</v>
      </c>
      <c r="J131" s="26"/>
      <c r="K131" s="25">
        <v>0</v>
      </c>
      <c r="L131" s="27">
        <f t="shared" si="19"/>
        <v>0</v>
      </c>
      <c r="M131" s="18"/>
      <c r="N131" s="2"/>
    </row>
    <row r="132" spans="1:14" ht="16.5" customHeight="1" x14ac:dyDescent="0.2">
      <c r="A132" s="21"/>
      <c r="B132" s="30"/>
      <c r="C132" s="23"/>
      <c r="D132" s="24"/>
      <c r="E132" s="25">
        <v>0</v>
      </c>
      <c r="F132" s="26"/>
      <c r="G132" s="25">
        <v>0</v>
      </c>
      <c r="H132" s="26"/>
      <c r="I132" s="25">
        <v>0</v>
      </c>
      <c r="J132" s="26"/>
      <c r="K132" s="25">
        <v>0</v>
      </c>
      <c r="L132" s="27">
        <f t="shared" si="19"/>
        <v>0</v>
      </c>
      <c r="M132" s="18"/>
      <c r="N132" s="2"/>
    </row>
    <row r="133" spans="1:14" ht="16.5" customHeight="1" x14ac:dyDescent="0.2">
      <c r="A133" s="87" t="s">
        <v>18</v>
      </c>
      <c r="B133" s="81"/>
      <c r="C133" s="88"/>
      <c r="D133" s="31"/>
      <c r="E133" s="32">
        <f>SMALL(E121:E132,1)</f>
        <v>0</v>
      </c>
      <c r="F133" s="32"/>
      <c r="G133" s="32">
        <f>SMALL(G121:G132,1)</f>
        <v>0</v>
      </c>
      <c r="H133" s="32"/>
      <c r="I133" s="32">
        <f>SMALL(I121:I132,1)</f>
        <v>0</v>
      </c>
      <c r="J133" s="32"/>
      <c r="K133" s="32">
        <f>SMALL(K121:K132,1)</f>
        <v>0</v>
      </c>
      <c r="L133" s="33"/>
      <c r="M133" s="18"/>
      <c r="N133" s="2"/>
    </row>
    <row r="134" spans="1:14" ht="16.5" customHeight="1" x14ac:dyDescent="0.2">
      <c r="A134" s="87" t="s">
        <v>18</v>
      </c>
      <c r="B134" s="81"/>
      <c r="C134" s="88"/>
      <c r="D134" s="31"/>
      <c r="E134" s="32">
        <f>SMALL(E121:E132,2)</f>
        <v>0</v>
      </c>
      <c r="F134" s="32"/>
      <c r="G134" s="32">
        <f>SMALL(G121:G132,2)</f>
        <v>0</v>
      </c>
      <c r="H134" s="32"/>
      <c r="I134" s="32">
        <f>SMALL(I121:I132,2)</f>
        <v>0</v>
      </c>
      <c r="J134" s="32"/>
      <c r="K134" s="32">
        <f>SMALL(K121:K132,2)</f>
        <v>0</v>
      </c>
      <c r="L134" s="34"/>
      <c r="M134" s="35"/>
      <c r="N134" s="2"/>
    </row>
    <row r="135" spans="1:14" ht="16.5" customHeight="1" x14ac:dyDescent="0.2">
      <c r="A135" s="87" t="s">
        <v>18</v>
      </c>
      <c r="B135" s="81"/>
      <c r="C135" s="88"/>
      <c r="D135" s="31"/>
      <c r="E135" s="32">
        <f>SMALL(E121:E132,3)</f>
        <v>0</v>
      </c>
      <c r="F135" s="32"/>
      <c r="G135" s="32">
        <f>SMALL(G121:G132,3)</f>
        <v>0</v>
      </c>
      <c r="H135" s="32"/>
      <c r="I135" s="32">
        <f>SMALL(I121:I132,3)</f>
        <v>0</v>
      </c>
      <c r="J135" s="32"/>
      <c r="K135" s="32">
        <f>SMALL(K121:K132,3)</f>
        <v>0</v>
      </c>
      <c r="L135" s="34"/>
      <c r="M135" s="35"/>
      <c r="N135" s="2"/>
    </row>
    <row r="136" spans="1:14" ht="16.5" customHeight="1" x14ac:dyDescent="0.2">
      <c r="A136" s="87" t="s">
        <v>18</v>
      </c>
      <c r="B136" s="81"/>
      <c r="C136" s="88"/>
      <c r="D136" s="31"/>
      <c r="E136" s="32">
        <f>SMALL(E121:E132,4)</f>
        <v>0</v>
      </c>
      <c r="F136" s="32"/>
      <c r="G136" s="32">
        <f>SMALL(G121:G132,4)</f>
        <v>0</v>
      </c>
      <c r="H136" s="32"/>
      <c r="I136" s="32">
        <f>SMALL(I121:I132,4)</f>
        <v>0</v>
      </c>
      <c r="J136" s="32"/>
      <c r="K136" s="32">
        <f>SMALL(K121:K132,4)</f>
        <v>0</v>
      </c>
      <c r="L136" s="34"/>
      <c r="M136" s="35"/>
      <c r="N136" s="2"/>
    </row>
    <row r="137" spans="1:14" ht="16.5" customHeight="1" x14ac:dyDescent="0.2">
      <c r="A137" s="87" t="s">
        <v>18</v>
      </c>
      <c r="B137" s="81"/>
      <c r="C137" s="88"/>
      <c r="D137" s="37"/>
      <c r="E137" s="32">
        <f>SMALL(E121:E132,5)</f>
        <v>0</v>
      </c>
      <c r="F137" s="38"/>
      <c r="G137" s="38">
        <f>SMALL(G121:G132,5)</f>
        <v>0</v>
      </c>
      <c r="H137" s="38"/>
      <c r="I137" s="32">
        <f>SMALL(I121:I132,5)</f>
        <v>0</v>
      </c>
      <c r="J137" s="38"/>
      <c r="K137" s="38">
        <f>SMALL(K121:K132,5)</f>
        <v>0</v>
      </c>
      <c r="L137" s="39"/>
      <c r="M137" s="35"/>
      <c r="N137" s="2"/>
    </row>
    <row r="138" spans="1:14" ht="16.5" customHeight="1" x14ac:dyDescent="0.2">
      <c r="A138" s="87" t="s">
        <v>18</v>
      </c>
      <c r="B138" s="81"/>
      <c r="C138" s="88"/>
      <c r="D138" s="37"/>
      <c r="E138" s="32">
        <f>SMALL(E121:E132,6)</f>
        <v>0</v>
      </c>
      <c r="F138" s="38"/>
      <c r="G138" s="38">
        <f>SMALL(G121:G132,6)</f>
        <v>0</v>
      </c>
      <c r="H138" s="38"/>
      <c r="I138" s="38">
        <f>SMALL(I121:I132,6)</f>
        <v>0</v>
      </c>
      <c r="J138" s="38"/>
      <c r="K138" s="38">
        <f>SMALL(K121:K132,6)</f>
        <v>0</v>
      </c>
      <c r="L138" s="39"/>
      <c r="M138" s="35"/>
      <c r="N138" s="2"/>
    </row>
    <row r="139" spans="1:14" ht="16.5" customHeight="1" x14ac:dyDescent="0.2">
      <c r="A139" s="87" t="s">
        <v>18</v>
      </c>
      <c r="B139" s="81"/>
      <c r="C139" s="88"/>
      <c r="D139" s="37"/>
      <c r="E139" s="38">
        <f>SMALL(E121:E132,7)</f>
        <v>0</v>
      </c>
      <c r="F139" s="38"/>
      <c r="G139" s="38">
        <f>SMALL(G121:G132,7)</f>
        <v>0</v>
      </c>
      <c r="H139" s="38"/>
      <c r="I139" s="38">
        <f>SMALL(I121:I132,7)</f>
        <v>0</v>
      </c>
      <c r="J139" s="38"/>
      <c r="K139" s="38">
        <f>SMALL(K121:K132,7)</f>
        <v>0</v>
      </c>
      <c r="L139" s="39"/>
      <c r="M139" s="35"/>
      <c r="N139" s="2"/>
    </row>
    <row r="140" spans="1:14" ht="16.5" customHeight="1" thickBot="1" x14ac:dyDescent="0.3">
      <c r="A140" s="89" t="s">
        <v>19</v>
      </c>
      <c r="B140" s="72"/>
      <c r="C140" s="73"/>
      <c r="D140" s="40"/>
      <c r="E140" s="41">
        <f>SUM(E121:E132)-E133-E134-E135-E136-E137-E138-E139</f>
        <v>0</v>
      </c>
      <c r="F140" s="41"/>
      <c r="G140" s="41">
        <f>SUM(G121:G132)-G133-G134-G135-G136-G137-G138-G139</f>
        <v>0</v>
      </c>
      <c r="H140" s="41"/>
      <c r="I140" s="41">
        <f>SUM(I121:I132)-I133-I134-I135-I136-I137-I138-I139</f>
        <v>0</v>
      </c>
      <c r="J140" s="41"/>
      <c r="K140" s="41">
        <f>SUM(K121:K132)-K133-K134-K135-K136-K137-K138-K139</f>
        <v>0</v>
      </c>
      <c r="L140" s="42">
        <f>SUM($E140+$G140+$I140+$K140)</f>
        <v>0</v>
      </c>
      <c r="M140" s="18"/>
      <c r="N140" s="2"/>
    </row>
    <row r="141" spans="1:14" ht="16.5" customHeight="1" x14ac:dyDescent="0.2">
      <c r="B141" s="52" t="s">
        <v>29</v>
      </c>
      <c r="C141" s="52">
        <v>3</v>
      </c>
      <c r="D141" s="2">
        <f>COUNTIF(D121:D132,$C$29)</f>
        <v>0</v>
      </c>
      <c r="F141" s="2">
        <f>COUNTIF(F121:F132,$C$29)</f>
        <v>0</v>
      </c>
      <c r="H141" s="2">
        <f>COUNTIF(H121:H132,$C$29)</f>
        <v>0</v>
      </c>
      <c r="J141" s="2">
        <f>COUNTIF(J121:J132,$C$29)</f>
        <v>0</v>
      </c>
      <c r="L141" s="2"/>
      <c r="M141" s="2"/>
      <c r="N141" s="2"/>
    </row>
    <row r="142" spans="1:14" ht="16.5" customHeight="1" x14ac:dyDescent="0.2">
      <c r="B142" s="52" t="s">
        <v>29</v>
      </c>
      <c r="C142" s="52">
        <v>4</v>
      </c>
      <c r="D142" s="2">
        <f>COUNTIF(D121:D132,$C$30)</f>
        <v>0</v>
      </c>
      <c r="F142" s="2">
        <f>COUNTIF(F121:F132,$C$30)</f>
        <v>0</v>
      </c>
      <c r="H142" s="2">
        <f>COUNTIF(H121:H132,$C$30)</f>
        <v>0</v>
      </c>
      <c r="J142" s="2">
        <f>COUNTIF(J121:J132,$C$30)</f>
        <v>0</v>
      </c>
      <c r="L142" s="2"/>
      <c r="M142" s="2"/>
      <c r="N142" s="2"/>
    </row>
    <row r="143" spans="1:14" ht="16.5" customHeight="1" x14ac:dyDescent="0.2">
      <c r="B143" s="52" t="s">
        <v>29</v>
      </c>
      <c r="C143" s="52">
        <v>5</v>
      </c>
      <c r="D143" s="2">
        <f>COUNTIF(D121:D132,$C$31)</f>
        <v>0</v>
      </c>
      <c r="F143" s="2">
        <f>COUNTIF(F121:F132,$C$31)</f>
        <v>0</v>
      </c>
      <c r="H143" s="2">
        <f>COUNTIF(H121:H132,$C$31)</f>
        <v>0</v>
      </c>
      <c r="J143" s="2">
        <f>COUNTIF(J121:J132,$C$31)</f>
        <v>0</v>
      </c>
      <c r="L143" s="2" t="s">
        <v>30</v>
      </c>
      <c r="M143" s="2"/>
      <c r="N143" s="2"/>
    </row>
    <row r="144" spans="1:14" ht="16.5" customHeight="1" thickBot="1" x14ac:dyDescent="0.25">
      <c r="B144" s="52" t="s">
        <v>29</v>
      </c>
      <c r="C144" s="52">
        <v>6</v>
      </c>
      <c r="D144" s="2">
        <f>COUNTIF(D121:D132,$C$32)</f>
        <v>0</v>
      </c>
      <c r="F144" s="2">
        <f>COUNTIF(F121:F132,$C$32)</f>
        <v>0</v>
      </c>
      <c r="H144" s="2">
        <f>COUNTIF(H121:H132,$C$32)</f>
        <v>0</v>
      </c>
      <c r="J144" s="2">
        <f>COUNTIF(J121:J132,$C$32)</f>
        <v>0</v>
      </c>
      <c r="L144" s="2" t="s">
        <v>36</v>
      </c>
      <c r="M144" s="2"/>
      <c r="N144" s="2"/>
    </row>
    <row r="145" spans="1:14" ht="16.5" customHeight="1" x14ac:dyDescent="0.25">
      <c r="A145" s="68" t="s">
        <v>16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70"/>
      <c r="M145" s="4"/>
      <c r="N145" s="2"/>
    </row>
    <row r="146" spans="1:14" ht="16.5" customHeight="1" thickBot="1" x14ac:dyDescent="0.3">
      <c r="A146" s="71" t="s">
        <v>34</v>
      </c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3"/>
      <c r="M146" s="4"/>
      <c r="N146" s="2"/>
    </row>
    <row r="147" spans="1:14" ht="16.5" customHeight="1" x14ac:dyDescent="0.25">
      <c r="A147" s="74" t="s">
        <v>5</v>
      </c>
      <c r="B147" s="76" t="s">
        <v>6</v>
      </c>
      <c r="C147" s="78" t="s">
        <v>7</v>
      </c>
      <c r="D147" s="68" t="s">
        <v>8</v>
      </c>
      <c r="E147" s="70"/>
      <c r="F147" s="68" t="s">
        <v>9</v>
      </c>
      <c r="G147" s="70"/>
      <c r="H147" s="68" t="s">
        <v>10</v>
      </c>
      <c r="I147" s="70"/>
      <c r="J147" s="68" t="s">
        <v>11</v>
      </c>
      <c r="K147" s="70"/>
      <c r="L147" s="6" t="s">
        <v>12</v>
      </c>
      <c r="M147" s="4"/>
      <c r="N147" s="2"/>
    </row>
    <row r="148" spans="1:14" ht="16.5" customHeight="1" thickBot="1" x14ac:dyDescent="0.3">
      <c r="A148" s="90"/>
      <c r="B148" s="91"/>
      <c r="C148" s="92"/>
      <c r="D148" s="7" t="s">
        <v>14</v>
      </c>
      <c r="E148" s="8" t="s">
        <v>15</v>
      </c>
      <c r="F148" s="7" t="s">
        <v>14</v>
      </c>
      <c r="G148" s="8" t="s">
        <v>15</v>
      </c>
      <c r="H148" s="7" t="s">
        <v>14</v>
      </c>
      <c r="I148" s="8" t="s">
        <v>15</v>
      </c>
      <c r="J148" s="7" t="s">
        <v>14</v>
      </c>
      <c r="K148" s="8" t="s">
        <v>15</v>
      </c>
      <c r="L148" s="9"/>
      <c r="M148" s="4"/>
      <c r="N148" s="2"/>
    </row>
    <row r="149" spans="1:14" ht="16.5" customHeight="1" thickBot="1" x14ac:dyDescent="0.25">
      <c r="A149" s="11"/>
      <c r="B149" s="12"/>
      <c r="C149" s="13"/>
      <c r="D149" s="14"/>
      <c r="E149" s="15">
        <v>0</v>
      </c>
      <c r="F149" s="16"/>
      <c r="G149" s="15">
        <v>0</v>
      </c>
      <c r="H149" s="16"/>
      <c r="I149" s="15">
        <v>0</v>
      </c>
      <c r="J149" s="16"/>
      <c r="K149" s="15">
        <v>0</v>
      </c>
      <c r="L149" s="17">
        <f t="shared" ref="L149:L160" si="20">SUM($E149+$G149+$I149+$K149)</f>
        <v>0</v>
      </c>
      <c r="M149" s="18"/>
      <c r="N149" s="2"/>
    </row>
    <row r="150" spans="1:14" ht="16.5" customHeight="1" x14ac:dyDescent="0.2">
      <c r="A150" s="21"/>
      <c r="B150" s="22"/>
      <c r="C150" s="23"/>
      <c r="D150" s="24"/>
      <c r="E150" s="25">
        <v>0</v>
      </c>
      <c r="F150" s="26"/>
      <c r="G150" s="25">
        <v>0</v>
      </c>
      <c r="H150" s="26"/>
      <c r="I150" s="25">
        <v>0</v>
      </c>
      <c r="J150" s="26"/>
      <c r="K150" s="25">
        <v>0</v>
      </c>
      <c r="L150" s="27">
        <f t="shared" si="20"/>
        <v>0</v>
      </c>
      <c r="M150" s="18"/>
      <c r="N150" s="2"/>
    </row>
    <row r="151" spans="1:14" ht="16.5" customHeight="1" x14ac:dyDescent="0.2">
      <c r="A151" s="21"/>
      <c r="B151" s="22"/>
      <c r="C151" s="23"/>
      <c r="D151" s="24"/>
      <c r="E151" s="25">
        <v>0</v>
      </c>
      <c r="F151" s="26"/>
      <c r="G151" s="25">
        <v>0</v>
      </c>
      <c r="H151" s="26"/>
      <c r="I151" s="25">
        <v>0</v>
      </c>
      <c r="J151" s="26"/>
      <c r="K151" s="25">
        <v>0</v>
      </c>
      <c r="L151" s="27">
        <f t="shared" si="20"/>
        <v>0</v>
      </c>
      <c r="M151" s="18"/>
      <c r="N151" s="2"/>
    </row>
    <row r="152" spans="1:14" ht="16.5" customHeight="1" x14ac:dyDescent="0.2">
      <c r="A152" s="21"/>
      <c r="B152" s="22"/>
      <c r="C152" s="23"/>
      <c r="D152" s="24"/>
      <c r="E152" s="25">
        <v>0</v>
      </c>
      <c r="F152" s="26"/>
      <c r="G152" s="25">
        <v>0</v>
      </c>
      <c r="H152" s="26"/>
      <c r="I152" s="25">
        <v>0</v>
      </c>
      <c r="J152" s="26"/>
      <c r="K152" s="25">
        <v>0</v>
      </c>
      <c r="L152" s="27">
        <f t="shared" si="20"/>
        <v>0</v>
      </c>
      <c r="M152" s="18"/>
      <c r="N152" s="2"/>
    </row>
    <row r="153" spans="1:14" ht="16.5" customHeight="1" x14ac:dyDescent="0.2">
      <c r="A153" s="21"/>
      <c r="B153" s="22"/>
      <c r="C153" s="28"/>
      <c r="D153" s="24"/>
      <c r="E153" s="25">
        <v>0</v>
      </c>
      <c r="F153" s="26"/>
      <c r="G153" s="25">
        <v>0</v>
      </c>
      <c r="H153" s="26"/>
      <c r="I153" s="25">
        <v>0</v>
      </c>
      <c r="J153" s="26"/>
      <c r="K153" s="25">
        <v>0</v>
      </c>
      <c r="L153" s="27">
        <f t="shared" si="20"/>
        <v>0</v>
      </c>
      <c r="M153" s="18"/>
      <c r="N153" s="2"/>
    </row>
    <row r="154" spans="1:14" ht="16.5" customHeight="1" x14ac:dyDescent="0.2">
      <c r="A154" s="21"/>
      <c r="B154" s="22"/>
      <c r="C154" s="23"/>
      <c r="D154" s="24"/>
      <c r="E154" s="25">
        <v>0</v>
      </c>
      <c r="F154" s="26"/>
      <c r="G154" s="25">
        <v>0</v>
      </c>
      <c r="H154" s="26"/>
      <c r="I154" s="25">
        <v>0</v>
      </c>
      <c r="J154" s="26"/>
      <c r="K154" s="25">
        <v>0</v>
      </c>
      <c r="L154" s="27">
        <f t="shared" si="20"/>
        <v>0</v>
      </c>
      <c r="M154" s="18"/>
      <c r="N154" s="2"/>
    </row>
    <row r="155" spans="1:14" ht="16.5" customHeight="1" x14ac:dyDescent="0.2">
      <c r="A155" s="21"/>
      <c r="B155" s="22"/>
      <c r="C155" s="28"/>
      <c r="D155" s="24"/>
      <c r="E155" s="25">
        <v>0</v>
      </c>
      <c r="F155" s="26"/>
      <c r="G155" s="25">
        <v>0</v>
      </c>
      <c r="H155" s="26"/>
      <c r="I155" s="25">
        <v>0</v>
      </c>
      <c r="J155" s="26"/>
      <c r="K155" s="25">
        <v>0</v>
      </c>
      <c r="L155" s="27">
        <f t="shared" si="20"/>
        <v>0</v>
      </c>
      <c r="M155" s="18"/>
      <c r="N155" s="2"/>
    </row>
    <row r="156" spans="1:14" ht="16.5" customHeight="1" x14ac:dyDescent="0.2">
      <c r="A156" s="21"/>
      <c r="B156" s="22"/>
      <c r="C156" s="23"/>
      <c r="D156" s="24"/>
      <c r="E156" s="25">
        <v>0</v>
      </c>
      <c r="F156" s="26"/>
      <c r="G156" s="25">
        <v>0</v>
      </c>
      <c r="H156" s="26"/>
      <c r="I156" s="25">
        <v>0</v>
      </c>
      <c r="J156" s="26"/>
      <c r="K156" s="25">
        <v>0</v>
      </c>
      <c r="L156" s="27">
        <f t="shared" si="20"/>
        <v>0</v>
      </c>
      <c r="M156" s="18"/>
      <c r="N156" s="2"/>
    </row>
    <row r="157" spans="1:14" ht="16.5" customHeight="1" thickBot="1" x14ac:dyDescent="0.25">
      <c r="A157" s="21"/>
      <c r="B157" s="22"/>
      <c r="C157" s="29"/>
      <c r="D157" s="24"/>
      <c r="E157" s="25">
        <v>0</v>
      </c>
      <c r="F157" s="26"/>
      <c r="G157" s="25">
        <v>0</v>
      </c>
      <c r="H157" s="26"/>
      <c r="I157" s="25">
        <v>0</v>
      </c>
      <c r="J157" s="26"/>
      <c r="K157" s="25">
        <v>0</v>
      </c>
      <c r="L157" s="27">
        <f t="shared" si="20"/>
        <v>0</v>
      </c>
      <c r="M157" s="18"/>
      <c r="N157" s="2"/>
    </row>
    <row r="158" spans="1:14" ht="16.5" customHeight="1" thickBot="1" x14ac:dyDescent="0.25">
      <c r="A158" s="21"/>
      <c r="B158" s="22"/>
      <c r="C158" s="29"/>
      <c r="D158" s="24"/>
      <c r="E158" s="25">
        <v>0</v>
      </c>
      <c r="F158" s="26"/>
      <c r="G158" s="25">
        <v>0</v>
      </c>
      <c r="H158" s="26"/>
      <c r="I158" s="25">
        <v>0</v>
      </c>
      <c r="J158" s="26"/>
      <c r="K158" s="25">
        <v>0</v>
      </c>
      <c r="L158" s="27">
        <f t="shared" si="20"/>
        <v>0</v>
      </c>
      <c r="M158" s="18"/>
      <c r="N158" s="2"/>
    </row>
    <row r="159" spans="1:14" ht="16.5" customHeight="1" x14ac:dyDescent="0.2">
      <c r="A159" s="21"/>
      <c r="B159" s="30"/>
      <c r="C159" s="23"/>
      <c r="D159" s="24"/>
      <c r="E159" s="25">
        <v>0</v>
      </c>
      <c r="F159" s="26"/>
      <c r="G159" s="25">
        <v>0</v>
      </c>
      <c r="H159" s="26"/>
      <c r="I159" s="25">
        <v>0</v>
      </c>
      <c r="J159" s="26"/>
      <c r="K159" s="25">
        <v>0</v>
      </c>
      <c r="L159" s="27">
        <f t="shared" si="20"/>
        <v>0</v>
      </c>
      <c r="M159" s="18"/>
      <c r="N159" s="2"/>
    </row>
    <row r="160" spans="1:14" ht="16.5" customHeight="1" x14ac:dyDescent="0.2">
      <c r="A160" s="21"/>
      <c r="B160" s="30"/>
      <c r="C160" s="23"/>
      <c r="D160" s="24"/>
      <c r="E160" s="25">
        <v>0</v>
      </c>
      <c r="F160" s="26"/>
      <c r="G160" s="25">
        <v>0</v>
      </c>
      <c r="H160" s="26"/>
      <c r="I160" s="25">
        <v>0</v>
      </c>
      <c r="J160" s="26"/>
      <c r="K160" s="25">
        <v>0</v>
      </c>
      <c r="L160" s="27">
        <f t="shared" si="20"/>
        <v>0</v>
      </c>
      <c r="M160" s="18"/>
      <c r="N160" s="2"/>
    </row>
    <row r="161" spans="1:14" ht="16.5" customHeight="1" x14ac:dyDescent="0.2">
      <c r="A161" s="87" t="s">
        <v>18</v>
      </c>
      <c r="B161" s="81"/>
      <c r="C161" s="88"/>
      <c r="D161" s="31"/>
      <c r="E161" s="32">
        <f>SMALL(E149:E160,1)</f>
        <v>0</v>
      </c>
      <c r="F161" s="32"/>
      <c r="G161" s="32">
        <f>SMALL(G149:G160,1)</f>
        <v>0</v>
      </c>
      <c r="H161" s="32"/>
      <c r="I161" s="32">
        <f>SMALL(I149:I160,1)</f>
        <v>0</v>
      </c>
      <c r="J161" s="32"/>
      <c r="K161" s="32">
        <f>SMALL(K149:K160,1)</f>
        <v>0</v>
      </c>
      <c r="L161" s="33"/>
      <c r="M161" s="18"/>
      <c r="N161" s="2"/>
    </row>
    <row r="162" spans="1:14" ht="16.5" customHeight="1" x14ac:dyDescent="0.2">
      <c r="A162" s="87" t="s">
        <v>18</v>
      </c>
      <c r="B162" s="81"/>
      <c r="C162" s="88"/>
      <c r="D162" s="31"/>
      <c r="E162" s="32">
        <f>SMALL(E149:E160,2)</f>
        <v>0</v>
      </c>
      <c r="F162" s="32"/>
      <c r="G162" s="32">
        <f>SMALL(G149:G160,2)</f>
        <v>0</v>
      </c>
      <c r="H162" s="32"/>
      <c r="I162" s="32">
        <f>SMALL(I149:I160,2)</f>
        <v>0</v>
      </c>
      <c r="J162" s="32"/>
      <c r="K162" s="32">
        <f>SMALL(K149:K160,2)</f>
        <v>0</v>
      </c>
      <c r="L162" s="34"/>
      <c r="M162" s="35"/>
      <c r="N162" s="2"/>
    </row>
    <row r="163" spans="1:14" ht="16.5" customHeight="1" x14ac:dyDescent="0.2">
      <c r="A163" s="87" t="s">
        <v>18</v>
      </c>
      <c r="B163" s="81"/>
      <c r="C163" s="88"/>
      <c r="D163" s="31"/>
      <c r="E163" s="32">
        <f>SMALL(E149:E160,3)</f>
        <v>0</v>
      </c>
      <c r="F163" s="32"/>
      <c r="G163" s="32">
        <f>SMALL(G149:G160,3)</f>
        <v>0</v>
      </c>
      <c r="H163" s="32"/>
      <c r="I163" s="32">
        <f>SMALL(I149:I160,3)</f>
        <v>0</v>
      </c>
      <c r="J163" s="32"/>
      <c r="K163" s="32">
        <f>SMALL(K149:K160,3)</f>
        <v>0</v>
      </c>
      <c r="L163" s="34"/>
      <c r="M163" s="35"/>
      <c r="N163" s="2"/>
    </row>
    <row r="164" spans="1:14" ht="16.5" customHeight="1" x14ac:dyDescent="0.2">
      <c r="A164" s="87" t="s">
        <v>18</v>
      </c>
      <c r="B164" s="81"/>
      <c r="C164" s="88"/>
      <c r="D164" s="31"/>
      <c r="E164" s="32">
        <f>SMALL(E149:E160,4)</f>
        <v>0</v>
      </c>
      <c r="F164" s="32"/>
      <c r="G164" s="32">
        <f>SMALL(G149:G160,4)</f>
        <v>0</v>
      </c>
      <c r="H164" s="32"/>
      <c r="I164" s="32">
        <f>SMALL(I149:I160,4)</f>
        <v>0</v>
      </c>
      <c r="J164" s="32"/>
      <c r="K164" s="32">
        <f>SMALL(K149:K160,4)</f>
        <v>0</v>
      </c>
      <c r="L164" s="34"/>
      <c r="M164" s="35"/>
      <c r="N164" s="2"/>
    </row>
    <row r="165" spans="1:14" ht="16.5" customHeight="1" x14ac:dyDescent="0.2">
      <c r="A165" s="87" t="s">
        <v>18</v>
      </c>
      <c r="B165" s="81"/>
      <c r="C165" s="88"/>
      <c r="D165" s="37"/>
      <c r="E165" s="32">
        <f>SMALL(E149:E160,5)</f>
        <v>0</v>
      </c>
      <c r="F165" s="38"/>
      <c r="G165" s="38">
        <f>SMALL(G149:G160,5)</f>
        <v>0</v>
      </c>
      <c r="H165" s="38"/>
      <c r="I165" s="32">
        <f>SMALL(I149:I160,5)</f>
        <v>0</v>
      </c>
      <c r="J165" s="38"/>
      <c r="K165" s="38">
        <f>SMALL(K149:K160,5)</f>
        <v>0</v>
      </c>
      <c r="L165" s="39"/>
      <c r="M165" s="35"/>
      <c r="N165" s="2"/>
    </row>
    <row r="166" spans="1:14" ht="16.5" customHeight="1" x14ac:dyDescent="0.2">
      <c r="A166" s="87" t="s">
        <v>18</v>
      </c>
      <c r="B166" s="81"/>
      <c r="C166" s="88"/>
      <c r="D166" s="37"/>
      <c r="E166" s="32">
        <f>SMALL(E149:E160,6)</f>
        <v>0</v>
      </c>
      <c r="F166" s="38"/>
      <c r="G166" s="38">
        <f>SMALL(G149:G160,6)</f>
        <v>0</v>
      </c>
      <c r="H166" s="38"/>
      <c r="I166" s="38">
        <f>SMALL(I149:I160,6)</f>
        <v>0</v>
      </c>
      <c r="J166" s="38"/>
      <c r="K166" s="38">
        <f>SMALL(K149:K160,6)</f>
        <v>0</v>
      </c>
      <c r="L166" s="39"/>
      <c r="M166" s="35"/>
      <c r="N166" s="2"/>
    </row>
    <row r="167" spans="1:14" ht="16.5" customHeight="1" x14ac:dyDescent="0.2">
      <c r="A167" s="87" t="s">
        <v>18</v>
      </c>
      <c r="B167" s="81"/>
      <c r="C167" s="88"/>
      <c r="D167" s="37"/>
      <c r="E167" s="38">
        <f>SMALL(E149:E160,7)</f>
        <v>0</v>
      </c>
      <c r="F167" s="38"/>
      <c r="G167" s="38">
        <f>SMALL(G149:G160,7)</f>
        <v>0</v>
      </c>
      <c r="H167" s="38"/>
      <c r="I167" s="38">
        <f>SMALL(I149:I160,7)</f>
        <v>0</v>
      </c>
      <c r="J167" s="38"/>
      <c r="K167" s="38">
        <f>SMALL(K149:K160,7)</f>
        <v>0</v>
      </c>
      <c r="L167" s="39"/>
      <c r="M167" s="35"/>
      <c r="N167" s="2"/>
    </row>
    <row r="168" spans="1:14" ht="16.5" customHeight="1" thickBot="1" x14ac:dyDescent="0.3">
      <c r="A168" s="89" t="s">
        <v>19</v>
      </c>
      <c r="B168" s="72"/>
      <c r="C168" s="73"/>
      <c r="D168" s="40"/>
      <c r="E168" s="41">
        <f>SUM(E149:E160)-E161-E162-E163-E164-E165-E166-E167</f>
        <v>0</v>
      </c>
      <c r="F168" s="41"/>
      <c r="G168" s="41">
        <f>SUM(G149:G160)-G161-G162-G163-G164-G165-G166-G167</f>
        <v>0</v>
      </c>
      <c r="H168" s="41"/>
      <c r="I168" s="41">
        <f>SUM(I149:I160)-I161-I162-I163-I164-I165-I166-I167</f>
        <v>0</v>
      </c>
      <c r="J168" s="41"/>
      <c r="K168" s="41">
        <f>SUM(K149:K160)-K161-K162-K163-K164-K165-K166-K167</f>
        <v>0</v>
      </c>
      <c r="L168" s="42">
        <f>SUM($E168+$G168+$I168+$K168)</f>
        <v>0</v>
      </c>
      <c r="M168" s="18"/>
      <c r="N168" s="2"/>
    </row>
    <row r="169" spans="1:14" ht="16.5" customHeight="1" x14ac:dyDescent="0.2">
      <c r="B169" s="52" t="s">
        <v>29</v>
      </c>
      <c r="C169" s="52">
        <v>3</v>
      </c>
      <c r="D169" s="2">
        <f>COUNTIF(D149:D160,$C$29)</f>
        <v>0</v>
      </c>
      <c r="F169" s="2">
        <f>COUNTIF(F149:F160,$C$29)</f>
        <v>0</v>
      </c>
      <c r="H169" s="2">
        <f>COUNTIF(H149:H160,$C$29)</f>
        <v>0</v>
      </c>
      <c r="J169" s="2">
        <f>COUNTIF(J149:J160,$C$29)</f>
        <v>0</v>
      </c>
      <c r="L169" s="2"/>
      <c r="M169" s="2"/>
      <c r="N169" s="2"/>
    </row>
    <row r="170" spans="1:14" ht="16.5" customHeight="1" x14ac:dyDescent="0.2">
      <c r="B170" s="52" t="s">
        <v>29</v>
      </c>
      <c r="C170" s="52">
        <v>4</v>
      </c>
      <c r="D170" s="2">
        <f>COUNTIF(D149:D160,$C$30)</f>
        <v>0</v>
      </c>
      <c r="F170" s="2">
        <f>COUNTIF(F149:F160,$C$30)</f>
        <v>0</v>
      </c>
      <c r="H170" s="2">
        <f>COUNTIF(H149:H160,$C$30)</f>
        <v>0</v>
      </c>
      <c r="J170" s="2">
        <f>COUNTIF(J149:J160,$C$30)</f>
        <v>0</v>
      </c>
      <c r="L170" s="2"/>
      <c r="M170" s="2"/>
      <c r="N170" s="2"/>
    </row>
    <row r="171" spans="1:14" ht="16.5" customHeight="1" x14ac:dyDescent="0.2">
      <c r="B171" s="52" t="s">
        <v>29</v>
      </c>
      <c r="C171" s="52">
        <v>5</v>
      </c>
      <c r="D171" s="2">
        <f>COUNTIF(D149:D160,$C$31)</f>
        <v>0</v>
      </c>
      <c r="F171" s="2">
        <f>COUNTIF(F149:F160,$C$31)</f>
        <v>0</v>
      </c>
      <c r="H171" s="2">
        <f>COUNTIF(H149:H160,$C$31)</f>
        <v>0</v>
      </c>
      <c r="J171" s="2">
        <f>COUNTIF(J149:J160,$C$31)</f>
        <v>0</v>
      </c>
      <c r="L171" s="2" t="s">
        <v>30</v>
      </c>
      <c r="M171" s="2"/>
      <c r="N171" s="2"/>
    </row>
    <row r="172" spans="1:14" ht="16.5" customHeight="1" thickBot="1" x14ac:dyDescent="0.25">
      <c r="B172" s="52" t="s">
        <v>29</v>
      </c>
      <c r="C172" s="52">
        <v>6</v>
      </c>
      <c r="D172" s="2">
        <f>COUNTIF(D149:D160,$C$32)</f>
        <v>0</v>
      </c>
      <c r="F172" s="2">
        <f>COUNTIF(F149:F160,$C$32)</f>
        <v>0</v>
      </c>
      <c r="H172" s="2">
        <f>COUNTIF(H149:H160,$C$32)</f>
        <v>0</v>
      </c>
      <c r="J172" s="2">
        <f>COUNTIF(J149:J160,$C$32)</f>
        <v>0</v>
      </c>
      <c r="L172" s="2" t="s">
        <v>36</v>
      </c>
      <c r="M172" s="2"/>
      <c r="N172" s="2"/>
    </row>
    <row r="173" spans="1:14" ht="16.5" customHeight="1" x14ac:dyDescent="0.25">
      <c r="A173" s="68" t="s">
        <v>16</v>
      </c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70"/>
      <c r="M173" s="4"/>
      <c r="N173" s="2"/>
    </row>
    <row r="174" spans="1:14" ht="16.5" customHeight="1" thickBot="1" x14ac:dyDescent="0.3">
      <c r="A174" s="71" t="s">
        <v>34</v>
      </c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3"/>
      <c r="M174" s="4"/>
      <c r="N174" s="2"/>
    </row>
    <row r="175" spans="1:14" ht="16.5" customHeight="1" x14ac:dyDescent="0.25">
      <c r="A175" s="74" t="s">
        <v>5</v>
      </c>
      <c r="B175" s="76" t="s">
        <v>6</v>
      </c>
      <c r="C175" s="78" t="s">
        <v>7</v>
      </c>
      <c r="D175" s="68" t="s">
        <v>8</v>
      </c>
      <c r="E175" s="70"/>
      <c r="F175" s="68" t="s">
        <v>9</v>
      </c>
      <c r="G175" s="70"/>
      <c r="H175" s="68" t="s">
        <v>10</v>
      </c>
      <c r="I175" s="70"/>
      <c r="J175" s="68" t="s">
        <v>11</v>
      </c>
      <c r="K175" s="70"/>
      <c r="L175" s="6" t="s">
        <v>12</v>
      </c>
      <c r="M175" s="4"/>
      <c r="N175" s="2"/>
    </row>
    <row r="176" spans="1:14" ht="16.5" customHeight="1" x14ac:dyDescent="0.25">
      <c r="A176" s="90"/>
      <c r="B176" s="91"/>
      <c r="C176" s="92"/>
      <c r="D176" s="7" t="s">
        <v>14</v>
      </c>
      <c r="E176" s="8" t="s">
        <v>15</v>
      </c>
      <c r="F176" s="7" t="s">
        <v>14</v>
      </c>
      <c r="G176" s="8" t="s">
        <v>15</v>
      </c>
      <c r="H176" s="7" t="s">
        <v>14</v>
      </c>
      <c r="I176" s="8" t="s">
        <v>15</v>
      </c>
      <c r="J176" s="7" t="s">
        <v>14</v>
      </c>
      <c r="K176" s="8" t="s">
        <v>15</v>
      </c>
      <c r="L176" s="9"/>
      <c r="M176" s="4"/>
      <c r="N176" s="2"/>
    </row>
    <row r="177" spans="1:14" ht="16.5" customHeight="1" x14ac:dyDescent="0.2">
      <c r="A177" s="44"/>
      <c r="B177" s="44"/>
      <c r="C177" s="45"/>
      <c r="D177" s="46"/>
      <c r="E177" s="47"/>
      <c r="F177" s="48"/>
      <c r="G177" s="47"/>
      <c r="H177" s="48"/>
      <c r="I177" s="47"/>
      <c r="J177" s="48"/>
      <c r="K177" s="47"/>
      <c r="L177" s="33">
        <f t="shared" ref="L177:L188" si="21">SUM($E177+$G177+$I177+$K177)</f>
        <v>0</v>
      </c>
      <c r="M177" s="18"/>
      <c r="N177" s="2"/>
    </row>
    <row r="178" spans="1:14" ht="16.5" customHeight="1" x14ac:dyDescent="0.2">
      <c r="A178" s="44"/>
      <c r="B178" s="44"/>
      <c r="C178" s="45"/>
      <c r="D178" s="46"/>
      <c r="E178" s="47"/>
      <c r="F178" s="48"/>
      <c r="G178" s="47"/>
      <c r="H178" s="48"/>
      <c r="I178" s="47"/>
      <c r="J178" s="48"/>
      <c r="K178" s="47"/>
      <c r="L178" s="33">
        <f t="shared" si="21"/>
        <v>0</v>
      </c>
      <c r="M178" s="18"/>
      <c r="N178" s="2"/>
    </row>
    <row r="179" spans="1:14" ht="16.5" customHeight="1" x14ac:dyDescent="0.2">
      <c r="A179" s="44"/>
      <c r="B179" s="44"/>
      <c r="C179" s="45"/>
      <c r="D179" s="46"/>
      <c r="E179" s="47"/>
      <c r="F179" s="48"/>
      <c r="G179" s="47"/>
      <c r="H179" s="48"/>
      <c r="I179" s="47"/>
      <c r="J179" s="48"/>
      <c r="K179" s="47"/>
      <c r="L179" s="33">
        <f t="shared" si="21"/>
        <v>0</v>
      </c>
      <c r="M179" s="18"/>
      <c r="N179" s="2"/>
    </row>
    <row r="180" spans="1:14" ht="16.5" customHeight="1" x14ac:dyDescent="0.2">
      <c r="A180" s="44"/>
      <c r="B180" s="44"/>
      <c r="C180" s="49"/>
      <c r="D180" s="46"/>
      <c r="E180" s="47"/>
      <c r="F180" s="48"/>
      <c r="G180" s="47"/>
      <c r="H180" s="48"/>
      <c r="I180" s="47"/>
      <c r="J180" s="48"/>
      <c r="K180" s="47"/>
      <c r="L180" s="33">
        <f t="shared" si="21"/>
        <v>0</v>
      </c>
      <c r="M180" s="18"/>
      <c r="N180" s="2"/>
    </row>
    <row r="181" spans="1:14" ht="16.5" customHeight="1" x14ac:dyDescent="0.2">
      <c r="A181" s="44"/>
      <c r="B181" s="44"/>
      <c r="C181" s="50"/>
      <c r="D181" s="46"/>
      <c r="E181" s="47"/>
      <c r="F181" s="48"/>
      <c r="G181" s="47"/>
      <c r="H181" s="48"/>
      <c r="I181" s="47"/>
      <c r="J181" s="48"/>
      <c r="K181" s="47"/>
      <c r="L181" s="33">
        <f t="shared" si="21"/>
        <v>0</v>
      </c>
      <c r="M181" s="18"/>
      <c r="N181" s="2"/>
    </row>
    <row r="182" spans="1:14" ht="16.5" customHeight="1" x14ac:dyDescent="0.2">
      <c r="A182" s="44"/>
      <c r="B182" s="44"/>
      <c r="C182" s="45"/>
      <c r="D182" s="46"/>
      <c r="E182" s="47"/>
      <c r="F182" s="48"/>
      <c r="G182" s="47"/>
      <c r="H182" s="48"/>
      <c r="I182" s="47"/>
      <c r="J182" s="48"/>
      <c r="K182" s="47"/>
      <c r="L182" s="33">
        <f t="shared" si="21"/>
        <v>0</v>
      </c>
      <c r="M182" s="18"/>
      <c r="N182" s="2"/>
    </row>
    <row r="183" spans="1:14" ht="16.5" customHeight="1" x14ac:dyDescent="0.2">
      <c r="A183" s="44"/>
      <c r="B183" s="44"/>
      <c r="C183" s="50"/>
      <c r="D183" s="46"/>
      <c r="E183" s="47"/>
      <c r="F183" s="48"/>
      <c r="G183" s="47"/>
      <c r="H183" s="48"/>
      <c r="I183" s="47"/>
      <c r="J183" s="48"/>
      <c r="K183" s="47"/>
      <c r="L183" s="33">
        <f t="shared" si="21"/>
        <v>0</v>
      </c>
      <c r="M183" s="18"/>
      <c r="N183" s="2"/>
    </row>
    <row r="184" spans="1:14" ht="16.5" customHeight="1" x14ac:dyDescent="0.2">
      <c r="A184" s="44"/>
      <c r="B184" s="44"/>
      <c r="C184" s="45"/>
      <c r="D184" s="46"/>
      <c r="E184" s="47"/>
      <c r="F184" s="48"/>
      <c r="G184" s="47"/>
      <c r="H184" s="48"/>
      <c r="I184" s="47"/>
      <c r="J184" s="48"/>
      <c r="K184" s="47"/>
      <c r="L184" s="33">
        <f t="shared" si="21"/>
        <v>0</v>
      </c>
      <c r="M184" s="18"/>
      <c r="N184" s="2"/>
    </row>
    <row r="185" spans="1:14" ht="16.5" customHeight="1" x14ac:dyDescent="0.2">
      <c r="A185" s="44"/>
      <c r="B185" s="44"/>
      <c r="C185" s="45"/>
      <c r="D185" s="46"/>
      <c r="E185" s="47"/>
      <c r="F185" s="48"/>
      <c r="G185" s="47"/>
      <c r="H185" s="48"/>
      <c r="I185" s="47"/>
      <c r="J185" s="48"/>
      <c r="K185" s="47"/>
      <c r="L185" s="33">
        <f t="shared" si="21"/>
        <v>0</v>
      </c>
      <c r="M185" s="18"/>
      <c r="N185" s="2"/>
    </row>
    <row r="186" spans="1:14" ht="16.5" customHeight="1" x14ac:dyDescent="0.2">
      <c r="A186" s="44"/>
      <c r="B186" s="44"/>
      <c r="C186" s="45"/>
      <c r="D186" s="46"/>
      <c r="E186" s="47"/>
      <c r="F186" s="48"/>
      <c r="G186" s="47"/>
      <c r="H186" s="48"/>
      <c r="I186" s="47"/>
      <c r="J186" s="48"/>
      <c r="K186" s="47"/>
      <c r="L186" s="33">
        <f t="shared" si="21"/>
        <v>0</v>
      </c>
      <c r="M186" s="18"/>
      <c r="N186" s="2"/>
    </row>
    <row r="187" spans="1:14" ht="16.5" customHeight="1" x14ac:dyDescent="0.2">
      <c r="A187" s="44"/>
      <c r="B187" s="44"/>
      <c r="C187" s="51"/>
      <c r="D187" s="46"/>
      <c r="E187" s="47"/>
      <c r="F187" s="48"/>
      <c r="G187" s="47"/>
      <c r="H187" s="48"/>
      <c r="I187" s="47"/>
      <c r="J187" s="48"/>
      <c r="K187" s="47"/>
      <c r="L187" s="33">
        <f t="shared" si="21"/>
        <v>0</v>
      </c>
      <c r="M187" s="18"/>
      <c r="N187" s="2"/>
    </row>
    <row r="188" spans="1:14" ht="16.5" customHeight="1" x14ac:dyDescent="0.2">
      <c r="A188" s="44"/>
      <c r="B188" s="44"/>
      <c r="C188" s="51"/>
      <c r="D188" s="46"/>
      <c r="E188" s="47"/>
      <c r="F188" s="48"/>
      <c r="G188" s="47"/>
      <c r="H188" s="48"/>
      <c r="I188" s="47"/>
      <c r="J188" s="48"/>
      <c r="K188" s="47"/>
      <c r="L188" s="33">
        <f t="shared" si="21"/>
        <v>0</v>
      </c>
      <c r="M188" s="18"/>
      <c r="N188" s="2"/>
    </row>
    <row r="189" spans="1:14" ht="16.5" customHeight="1" x14ac:dyDescent="0.2">
      <c r="A189" s="87" t="s">
        <v>18</v>
      </c>
      <c r="B189" s="81"/>
      <c r="C189" s="88"/>
      <c r="D189" s="31"/>
      <c r="E189" s="32" t="e">
        <f>SMALL(E177:E188,1)</f>
        <v>#NUM!</v>
      </c>
      <c r="F189" s="32"/>
      <c r="G189" s="32" t="e">
        <f>SMALL(G177:G188,1)</f>
        <v>#NUM!</v>
      </c>
      <c r="H189" s="32"/>
      <c r="I189" s="32" t="e">
        <f>SMALL(I177:I188,1)</f>
        <v>#NUM!</v>
      </c>
      <c r="J189" s="32"/>
      <c r="K189" s="32" t="e">
        <f>SMALL(K177:K188,1)</f>
        <v>#NUM!</v>
      </c>
      <c r="L189" s="33"/>
      <c r="M189" s="18"/>
      <c r="N189" s="2"/>
    </row>
    <row r="190" spans="1:14" ht="16.5" customHeight="1" x14ac:dyDescent="0.2">
      <c r="A190" s="87" t="s">
        <v>18</v>
      </c>
      <c r="B190" s="81"/>
      <c r="C190" s="88"/>
      <c r="D190" s="31"/>
      <c r="E190" s="32" t="e">
        <f>SMALL(E177:E188,2)</f>
        <v>#NUM!</v>
      </c>
      <c r="F190" s="32"/>
      <c r="G190" s="32" t="e">
        <f>SMALL(G177:G188,2)</f>
        <v>#NUM!</v>
      </c>
      <c r="H190" s="32"/>
      <c r="I190" s="32" t="e">
        <f>SMALL(I177:I188,2)</f>
        <v>#NUM!</v>
      </c>
      <c r="J190" s="32"/>
      <c r="K190" s="32" t="e">
        <f>SMALL(K177:K188,2)</f>
        <v>#NUM!</v>
      </c>
      <c r="L190" s="34"/>
      <c r="M190" s="35"/>
      <c r="N190" s="2"/>
    </row>
    <row r="191" spans="1:14" ht="16.5" customHeight="1" x14ac:dyDescent="0.2">
      <c r="A191" s="87" t="s">
        <v>18</v>
      </c>
      <c r="B191" s="81"/>
      <c r="C191" s="88"/>
      <c r="D191" s="31"/>
      <c r="E191" s="32" t="e">
        <f>SMALL(E177:E188,3)</f>
        <v>#NUM!</v>
      </c>
      <c r="F191" s="32"/>
      <c r="G191" s="32" t="e">
        <f>SMALL(G177:G188,3)</f>
        <v>#NUM!</v>
      </c>
      <c r="H191" s="32"/>
      <c r="I191" s="32" t="e">
        <f>SMALL(I177:I188,3)</f>
        <v>#NUM!</v>
      </c>
      <c r="J191" s="32"/>
      <c r="K191" s="32" t="e">
        <f>SMALL(K177:K188,3)</f>
        <v>#NUM!</v>
      </c>
      <c r="L191" s="34"/>
      <c r="M191" s="35"/>
      <c r="N191" s="2"/>
    </row>
    <row r="192" spans="1:14" ht="16.5" customHeight="1" x14ac:dyDescent="0.2">
      <c r="A192" s="87" t="s">
        <v>18</v>
      </c>
      <c r="B192" s="81"/>
      <c r="C192" s="88"/>
      <c r="D192" s="31"/>
      <c r="E192" s="32" t="e">
        <f>SMALL(E177:E188,4)</f>
        <v>#NUM!</v>
      </c>
      <c r="F192" s="32"/>
      <c r="G192" s="32" t="e">
        <f>SMALL(G177:G188,4)</f>
        <v>#NUM!</v>
      </c>
      <c r="H192" s="32"/>
      <c r="I192" s="32" t="e">
        <f>SMALL(I177:I188,4)</f>
        <v>#NUM!</v>
      </c>
      <c r="J192" s="32"/>
      <c r="K192" s="32" t="e">
        <f>SMALL(K177:K188,4)</f>
        <v>#NUM!</v>
      </c>
      <c r="L192" s="34"/>
      <c r="M192" s="35"/>
      <c r="N192" s="2"/>
    </row>
    <row r="193" spans="1:14" ht="16.5" customHeight="1" x14ac:dyDescent="0.2">
      <c r="A193" s="87" t="s">
        <v>18</v>
      </c>
      <c r="B193" s="81"/>
      <c r="C193" s="88"/>
      <c r="D193" s="37"/>
      <c r="E193" s="32" t="e">
        <f>SMALL(E177:E188,5)</f>
        <v>#NUM!</v>
      </c>
      <c r="F193" s="38"/>
      <c r="G193" s="38" t="e">
        <f>SMALL(G177:G188,5)</f>
        <v>#NUM!</v>
      </c>
      <c r="H193" s="38"/>
      <c r="I193" s="32" t="e">
        <f>SMALL(I177:I188,5)</f>
        <v>#NUM!</v>
      </c>
      <c r="J193" s="38"/>
      <c r="K193" s="38" t="e">
        <f>SMALL(K177:K188,5)</f>
        <v>#NUM!</v>
      </c>
      <c r="L193" s="39"/>
      <c r="M193" s="35"/>
      <c r="N193" s="2"/>
    </row>
    <row r="194" spans="1:14" ht="16.5" customHeight="1" x14ac:dyDescent="0.2">
      <c r="A194" s="87" t="s">
        <v>18</v>
      </c>
      <c r="B194" s="81"/>
      <c r="C194" s="88"/>
      <c r="D194" s="37"/>
      <c r="E194" s="32" t="e">
        <f>SMALL(E177:E188,6)</f>
        <v>#NUM!</v>
      </c>
      <c r="F194" s="38"/>
      <c r="G194" s="38" t="e">
        <f>SMALL(G177:G188,6)</f>
        <v>#NUM!</v>
      </c>
      <c r="H194" s="38"/>
      <c r="I194" s="38" t="e">
        <f>SMALL(I177:I188,6)</f>
        <v>#NUM!</v>
      </c>
      <c r="J194" s="38"/>
      <c r="K194" s="38" t="e">
        <f>SMALL(K177:K188,6)</f>
        <v>#NUM!</v>
      </c>
      <c r="L194" s="39"/>
      <c r="M194" s="35"/>
      <c r="N194" s="2"/>
    </row>
    <row r="195" spans="1:14" ht="16.5" customHeight="1" x14ac:dyDescent="0.2">
      <c r="A195" s="87" t="s">
        <v>18</v>
      </c>
      <c r="B195" s="81"/>
      <c r="C195" s="88"/>
      <c r="D195" s="37"/>
      <c r="E195" s="38" t="e">
        <f>SMALL(E177:E188,7)</f>
        <v>#NUM!</v>
      </c>
      <c r="F195" s="38"/>
      <c r="G195" s="38" t="e">
        <f>SMALL(G177:G188,7)</f>
        <v>#NUM!</v>
      </c>
      <c r="H195" s="38"/>
      <c r="I195" s="38" t="e">
        <f>SMALL(I177:I188,7)</f>
        <v>#NUM!</v>
      </c>
      <c r="J195" s="38"/>
      <c r="K195" s="38" t="e">
        <f>SMALL(K177:K188,7)</f>
        <v>#NUM!</v>
      </c>
      <c r="L195" s="39"/>
      <c r="M195" s="35"/>
      <c r="N195" s="2"/>
    </row>
    <row r="196" spans="1:14" ht="16.5" customHeight="1" thickBot="1" x14ac:dyDescent="0.3">
      <c r="A196" s="89" t="s">
        <v>19</v>
      </c>
      <c r="B196" s="72"/>
      <c r="C196" s="73"/>
      <c r="D196" s="40"/>
      <c r="E196" s="41" t="e">
        <f>SUM(E177:E188)-E189-E190-E191-E192-E193-E194-E195</f>
        <v>#NUM!</v>
      </c>
      <c r="F196" s="41"/>
      <c r="G196" s="41" t="e">
        <f>SUM(G177:G188)-G189-G190-G191-G192-G193-G194-G195</f>
        <v>#NUM!</v>
      </c>
      <c r="H196" s="41"/>
      <c r="I196" s="41" t="e">
        <f>SUM(I177:I188)-I189-I190-I191-I192-I193-I194-I195</f>
        <v>#NUM!</v>
      </c>
      <c r="J196" s="41"/>
      <c r="K196" s="41" t="e">
        <f>SUM(K177:K188)-K189-K190-K191-K192-K193-K194-K195</f>
        <v>#NUM!</v>
      </c>
      <c r="L196" s="42" t="e">
        <f>SUM($E196+$G196+$I196+$K196)</f>
        <v>#NUM!</v>
      </c>
      <c r="M196" s="18"/>
      <c r="N196" s="2"/>
    </row>
    <row r="197" spans="1:14" ht="16.5" customHeight="1" x14ac:dyDescent="0.2">
      <c r="B197" s="52" t="s">
        <v>29</v>
      </c>
      <c r="C197" s="52">
        <v>3</v>
      </c>
      <c r="D197" s="2">
        <f>COUNTIF(D177:D188,$C$29)</f>
        <v>0</v>
      </c>
      <c r="F197" s="2">
        <f>COUNTIF(F177:F188,$C$29)</f>
        <v>0</v>
      </c>
      <c r="H197" s="2">
        <f>COUNTIF(H177:H188,$C$29)</f>
        <v>0</v>
      </c>
      <c r="J197" s="2">
        <f>COUNTIF(J177:J188,$C$29)</f>
        <v>0</v>
      </c>
      <c r="L197" s="2"/>
      <c r="M197" s="2"/>
      <c r="N197" s="2"/>
    </row>
    <row r="198" spans="1:14" ht="16.5" customHeight="1" x14ac:dyDescent="0.2">
      <c r="B198" s="52" t="s">
        <v>29</v>
      </c>
      <c r="C198" s="52">
        <v>4</v>
      </c>
      <c r="D198" s="2">
        <f>COUNTIF(D177:D188,$C$30)</f>
        <v>0</v>
      </c>
      <c r="F198" s="2">
        <f>COUNTIF(F177:F188,$C$30)</f>
        <v>0</v>
      </c>
      <c r="H198" s="2">
        <f>COUNTIF(H177:H188,$C$30)</f>
        <v>0</v>
      </c>
      <c r="J198" s="2">
        <f>COUNTIF(J177:J188,$C$30)</f>
        <v>0</v>
      </c>
      <c r="L198" s="2"/>
      <c r="M198" s="2"/>
      <c r="N198" s="2"/>
    </row>
    <row r="199" spans="1:14" ht="16.5" customHeight="1" x14ac:dyDescent="0.2">
      <c r="B199" s="52" t="s">
        <v>29</v>
      </c>
      <c r="C199" s="52">
        <v>5</v>
      </c>
      <c r="D199" s="2">
        <f>COUNTIF(D177:D188,$C$31)</f>
        <v>0</v>
      </c>
      <c r="F199" s="2">
        <f>COUNTIF(F177:F188,$C$31)</f>
        <v>0</v>
      </c>
      <c r="H199" s="2">
        <f>COUNTIF(H177:H188,$C$31)</f>
        <v>0</v>
      </c>
      <c r="J199" s="2">
        <f>COUNTIF(J177:J188,$C$31)</f>
        <v>0</v>
      </c>
      <c r="L199" s="2" t="s">
        <v>30</v>
      </c>
      <c r="M199" s="2"/>
      <c r="N199" s="2"/>
    </row>
    <row r="200" spans="1:14" ht="16.5" customHeight="1" thickBot="1" x14ac:dyDescent="0.25">
      <c r="B200" s="52" t="s">
        <v>29</v>
      </c>
      <c r="C200" s="52">
        <v>6</v>
      </c>
      <c r="D200" s="2">
        <f>COUNTIF(D177:D188,$C$32)</f>
        <v>0</v>
      </c>
      <c r="F200" s="2">
        <f>COUNTIF(F177:F188,$C$32)</f>
        <v>0</v>
      </c>
      <c r="H200" s="2">
        <f>COUNTIF(H177:H188,$C$32)</f>
        <v>0</v>
      </c>
      <c r="J200" s="2">
        <f>COUNTIF(J177:J188,$C$32)</f>
        <v>0</v>
      </c>
      <c r="L200" s="2" t="s">
        <v>36</v>
      </c>
      <c r="M200" s="2"/>
      <c r="N200" s="2"/>
    </row>
    <row r="201" spans="1:14" ht="16.5" customHeight="1" x14ac:dyDescent="0.25">
      <c r="A201" s="68" t="s">
        <v>16</v>
      </c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70"/>
      <c r="M201" s="4"/>
      <c r="N201" s="2"/>
    </row>
    <row r="202" spans="1:14" ht="16.5" customHeight="1" thickBot="1" x14ac:dyDescent="0.3">
      <c r="A202" s="71" t="s">
        <v>34</v>
      </c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3"/>
      <c r="M202" s="4"/>
      <c r="N202" s="2"/>
    </row>
    <row r="203" spans="1:14" ht="16.5" customHeight="1" x14ac:dyDescent="0.25">
      <c r="A203" s="74" t="s">
        <v>5</v>
      </c>
      <c r="B203" s="76" t="s">
        <v>6</v>
      </c>
      <c r="C203" s="78" t="s">
        <v>7</v>
      </c>
      <c r="D203" s="68" t="s">
        <v>8</v>
      </c>
      <c r="E203" s="70"/>
      <c r="F203" s="68" t="s">
        <v>9</v>
      </c>
      <c r="G203" s="70"/>
      <c r="H203" s="68" t="s">
        <v>10</v>
      </c>
      <c r="I203" s="70"/>
      <c r="J203" s="68" t="s">
        <v>11</v>
      </c>
      <c r="K203" s="70"/>
      <c r="L203" s="6" t="s">
        <v>12</v>
      </c>
      <c r="M203" s="4"/>
      <c r="N203" s="2"/>
    </row>
    <row r="204" spans="1:14" ht="16.5" customHeight="1" x14ac:dyDescent="0.25">
      <c r="A204" s="90"/>
      <c r="B204" s="91"/>
      <c r="C204" s="92"/>
      <c r="D204" s="7" t="s">
        <v>14</v>
      </c>
      <c r="E204" s="8" t="s">
        <v>15</v>
      </c>
      <c r="F204" s="7" t="s">
        <v>14</v>
      </c>
      <c r="G204" s="8" t="s">
        <v>15</v>
      </c>
      <c r="H204" s="7" t="s">
        <v>14</v>
      </c>
      <c r="I204" s="8" t="s">
        <v>15</v>
      </c>
      <c r="J204" s="7" t="s">
        <v>14</v>
      </c>
      <c r="K204" s="8" t="s">
        <v>15</v>
      </c>
      <c r="L204" s="9"/>
      <c r="M204" s="4"/>
      <c r="N204" s="2"/>
    </row>
    <row r="205" spans="1:14" ht="16.5" customHeight="1" x14ac:dyDescent="0.2">
      <c r="A205" s="44"/>
      <c r="B205" s="44"/>
      <c r="C205" s="45"/>
      <c r="D205" s="46"/>
      <c r="E205" s="47"/>
      <c r="F205" s="48"/>
      <c r="G205" s="47"/>
      <c r="H205" s="48"/>
      <c r="I205" s="47"/>
      <c r="J205" s="48"/>
      <c r="K205" s="47"/>
      <c r="L205" s="33">
        <f t="shared" ref="L205:L216" si="22">SUM($E205+$G205+$I205+$K205)</f>
        <v>0</v>
      </c>
      <c r="M205" s="18"/>
      <c r="N205" s="2"/>
    </row>
    <row r="206" spans="1:14" ht="16.5" customHeight="1" x14ac:dyDescent="0.2">
      <c r="A206" s="44"/>
      <c r="B206" s="44"/>
      <c r="C206" s="45"/>
      <c r="D206" s="46"/>
      <c r="E206" s="47"/>
      <c r="F206" s="48"/>
      <c r="G206" s="47"/>
      <c r="H206" s="48"/>
      <c r="I206" s="47"/>
      <c r="J206" s="48"/>
      <c r="K206" s="47"/>
      <c r="L206" s="33">
        <f t="shared" si="22"/>
        <v>0</v>
      </c>
      <c r="M206" s="18"/>
      <c r="N206" s="2"/>
    </row>
    <row r="207" spans="1:14" ht="16.5" customHeight="1" x14ac:dyDescent="0.2">
      <c r="A207" s="44"/>
      <c r="B207" s="44"/>
      <c r="C207" s="45"/>
      <c r="D207" s="46"/>
      <c r="E207" s="47"/>
      <c r="F207" s="48"/>
      <c r="G207" s="47"/>
      <c r="H207" s="48"/>
      <c r="I207" s="47"/>
      <c r="J207" s="48"/>
      <c r="K207" s="47"/>
      <c r="L207" s="33">
        <f t="shared" si="22"/>
        <v>0</v>
      </c>
      <c r="M207" s="18"/>
      <c r="N207" s="2"/>
    </row>
    <row r="208" spans="1:14" ht="16.5" customHeight="1" x14ac:dyDescent="0.2">
      <c r="A208" s="44"/>
      <c r="B208" s="44"/>
      <c r="C208" s="49"/>
      <c r="D208" s="46"/>
      <c r="E208" s="47"/>
      <c r="F208" s="48"/>
      <c r="G208" s="47"/>
      <c r="H208" s="48"/>
      <c r="I208" s="47"/>
      <c r="J208" s="48"/>
      <c r="K208" s="47"/>
      <c r="L208" s="33">
        <f t="shared" si="22"/>
        <v>0</v>
      </c>
      <c r="M208" s="18"/>
      <c r="N208" s="2"/>
    </row>
    <row r="209" spans="1:14" ht="16.5" customHeight="1" x14ac:dyDescent="0.2">
      <c r="A209" s="44"/>
      <c r="B209" s="44"/>
      <c r="C209" s="50"/>
      <c r="D209" s="46"/>
      <c r="E209" s="47"/>
      <c r="F209" s="48"/>
      <c r="G209" s="47"/>
      <c r="H209" s="48"/>
      <c r="I209" s="47"/>
      <c r="J209" s="48"/>
      <c r="K209" s="47"/>
      <c r="L209" s="33">
        <f t="shared" si="22"/>
        <v>0</v>
      </c>
      <c r="M209" s="18"/>
      <c r="N209" s="2"/>
    </row>
    <row r="210" spans="1:14" ht="16.5" customHeight="1" x14ac:dyDescent="0.2">
      <c r="A210" s="44"/>
      <c r="B210" s="44"/>
      <c r="C210" s="45"/>
      <c r="D210" s="46"/>
      <c r="E210" s="47"/>
      <c r="F210" s="48"/>
      <c r="G210" s="47"/>
      <c r="H210" s="48"/>
      <c r="I210" s="47"/>
      <c r="J210" s="48"/>
      <c r="K210" s="47"/>
      <c r="L210" s="33">
        <f t="shared" si="22"/>
        <v>0</v>
      </c>
      <c r="M210" s="18"/>
      <c r="N210" s="2"/>
    </row>
    <row r="211" spans="1:14" ht="16.5" customHeight="1" x14ac:dyDescent="0.2">
      <c r="A211" s="44"/>
      <c r="B211" s="44"/>
      <c r="C211" s="50"/>
      <c r="D211" s="46"/>
      <c r="E211" s="47"/>
      <c r="F211" s="48"/>
      <c r="G211" s="47"/>
      <c r="H211" s="48"/>
      <c r="I211" s="47"/>
      <c r="J211" s="48"/>
      <c r="K211" s="47"/>
      <c r="L211" s="33">
        <f t="shared" si="22"/>
        <v>0</v>
      </c>
      <c r="M211" s="18"/>
      <c r="N211" s="2"/>
    </row>
    <row r="212" spans="1:14" ht="16.5" customHeight="1" x14ac:dyDescent="0.2">
      <c r="A212" s="44"/>
      <c r="B212" s="44"/>
      <c r="C212" s="45"/>
      <c r="D212" s="46"/>
      <c r="E212" s="47"/>
      <c r="F212" s="48"/>
      <c r="G212" s="47"/>
      <c r="H212" s="48"/>
      <c r="I212" s="47"/>
      <c r="J212" s="48"/>
      <c r="K212" s="47"/>
      <c r="L212" s="33">
        <f t="shared" si="22"/>
        <v>0</v>
      </c>
      <c r="M212" s="18"/>
      <c r="N212" s="2"/>
    </row>
    <row r="213" spans="1:14" ht="16.5" customHeight="1" x14ac:dyDescent="0.2">
      <c r="A213" s="44"/>
      <c r="B213" s="44"/>
      <c r="C213" s="45"/>
      <c r="D213" s="46"/>
      <c r="E213" s="47"/>
      <c r="F213" s="48"/>
      <c r="G213" s="47"/>
      <c r="H213" s="48"/>
      <c r="I213" s="47"/>
      <c r="J213" s="48"/>
      <c r="K213" s="47"/>
      <c r="L213" s="33">
        <f t="shared" si="22"/>
        <v>0</v>
      </c>
      <c r="M213" s="18"/>
      <c r="N213" s="2"/>
    </row>
    <row r="214" spans="1:14" ht="16.5" customHeight="1" x14ac:dyDescent="0.2">
      <c r="A214" s="44"/>
      <c r="B214" s="44"/>
      <c r="C214" s="45"/>
      <c r="D214" s="46"/>
      <c r="E214" s="47"/>
      <c r="F214" s="48"/>
      <c r="G214" s="47"/>
      <c r="H214" s="48"/>
      <c r="I214" s="47"/>
      <c r="J214" s="48"/>
      <c r="K214" s="47"/>
      <c r="L214" s="33">
        <f t="shared" si="22"/>
        <v>0</v>
      </c>
      <c r="M214" s="18"/>
      <c r="N214" s="2"/>
    </row>
    <row r="215" spans="1:14" ht="16.5" customHeight="1" x14ac:dyDescent="0.2">
      <c r="A215" s="44"/>
      <c r="B215" s="44"/>
      <c r="C215" s="51"/>
      <c r="D215" s="46"/>
      <c r="E215" s="47"/>
      <c r="F215" s="48"/>
      <c r="G215" s="47"/>
      <c r="H215" s="48"/>
      <c r="I215" s="47"/>
      <c r="J215" s="48"/>
      <c r="K215" s="47"/>
      <c r="L215" s="33">
        <f t="shared" si="22"/>
        <v>0</v>
      </c>
      <c r="M215" s="18"/>
      <c r="N215" s="2"/>
    </row>
    <row r="216" spans="1:14" ht="16.5" customHeight="1" x14ac:dyDescent="0.2">
      <c r="A216" s="44"/>
      <c r="B216" s="44"/>
      <c r="C216" s="51"/>
      <c r="D216" s="46"/>
      <c r="E216" s="47"/>
      <c r="F216" s="48"/>
      <c r="G216" s="47"/>
      <c r="H216" s="48"/>
      <c r="I216" s="47"/>
      <c r="J216" s="48"/>
      <c r="K216" s="47"/>
      <c r="L216" s="33">
        <f t="shared" si="22"/>
        <v>0</v>
      </c>
      <c r="M216" s="18"/>
      <c r="N216" s="2"/>
    </row>
    <row r="217" spans="1:14" ht="16.5" customHeight="1" x14ac:dyDescent="0.2">
      <c r="A217" s="87" t="s">
        <v>18</v>
      </c>
      <c r="B217" s="81"/>
      <c r="C217" s="88"/>
      <c r="D217" s="31"/>
      <c r="E217" s="32" t="e">
        <f>SMALL(E205:E216,1)</f>
        <v>#NUM!</v>
      </c>
      <c r="F217" s="32"/>
      <c r="G217" s="32" t="e">
        <f>SMALL(G205:G216,1)</f>
        <v>#NUM!</v>
      </c>
      <c r="H217" s="32"/>
      <c r="I217" s="32" t="e">
        <f>SMALL(I205:I216,1)</f>
        <v>#NUM!</v>
      </c>
      <c r="J217" s="32"/>
      <c r="K217" s="32" t="e">
        <f>SMALL(K205:K216,1)</f>
        <v>#NUM!</v>
      </c>
      <c r="L217" s="33"/>
      <c r="M217" s="18"/>
      <c r="N217" s="2"/>
    </row>
    <row r="218" spans="1:14" ht="16.5" customHeight="1" x14ac:dyDescent="0.2">
      <c r="A218" s="87" t="s">
        <v>18</v>
      </c>
      <c r="B218" s="81"/>
      <c r="C218" s="88"/>
      <c r="D218" s="31"/>
      <c r="E218" s="32" t="e">
        <f>SMALL(E205:E216,2)</f>
        <v>#NUM!</v>
      </c>
      <c r="F218" s="32"/>
      <c r="G218" s="32" t="e">
        <f>SMALL(G205:G216,2)</f>
        <v>#NUM!</v>
      </c>
      <c r="H218" s="32"/>
      <c r="I218" s="32" t="e">
        <f>SMALL(I205:I216,2)</f>
        <v>#NUM!</v>
      </c>
      <c r="J218" s="32"/>
      <c r="K218" s="32" t="e">
        <f>SMALL(K205:K216,2)</f>
        <v>#NUM!</v>
      </c>
      <c r="L218" s="34"/>
      <c r="M218" s="35"/>
      <c r="N218" s="2"/>
    </row>
    <row r="219" spans="1:14" ht="16.5" customHeight="1" x14ac:dyDescent="0.2">
      <c r="A219" s="87" t="s">
        <v>18</v>
      </c>
      <c r="B219" s="81"/>
      <c r="C219" s="88"/>
      <c r="D219" s="31"/>
      <c r="E219" s="32" t="e">
        <f>SMALL(E205:E216,3)</f>
        <v>#NUM!</v>
      </c>
      <c r="F219" s="32"/>
      <c r="G219" s="32" t="e">
        <f>SMALL(G205:G216,3)</f>
        <v>#NUM!</v>
      </c>
      <c r="H219" s="32"/>
      <c r="I219" s="32" t="e">
        <f>SMALL(I205:I216,3)</f>
        <v>#NUM!</v>
      </c>
      <c r="J219" s="32"/>
      <c r="K219" s="32" t="e">
        <f>SMALL(K205:K216,3)</f>
        <v>#NUM!</v>
      </c>
      <c r="L219" s="34"/>
      <c r="M219" s="35"/>
      <c r="N219" s="2"/>
    </row>
    <row r="220" spans="1:14" ht="16.5" customHeight="1" x14ac:dyDescent="0.2">
      <c r="A220" s="87" t="s">
        <v>18</v>
      </c>
      <c r="B220" s="81"/>
      <c r="C220" s="88"/>
      <c r="D220" s="31"/>
      <c r="E220" s="32" t="e">
        <f>SMALL(E205:E216,4)</f>
        <v>#NUM!</v>
      </c>
      <c r="F220" s="32"/>
      <c r="G220" s="32" t="e">
        <f>SMALL(G205:G216,4)</f>
        <v>#NUM!</v>
      </c>
      <c r="H220" s="32"/>
      <c r="I220" s="32" t="e">
        <f>SMALL(I205:I216,4)</f>
        <v>#NUM!</v>
      </c>
      <c r="J220" s="32"/>
      <c r="K220" s="32" t="e">
        <f>SMALL(K205:K216,4)</f>
        <v>#NUM!</v>
      </c>
      <c r="L220" s="34"/>
      <c r="M220" s="35"/>
      <c r="N220" s="2"/>
    </row>
    <row r="221" spans="1:14" ht="16.5" customHeight="1" x14ac:dyDescent="0.2">
      <c r="A221" s="87" t="s">
        <v>18</v>
      </c>
      <c r="B221" s="81"/>
      <c r="C221" s="88"/>
      <c r="D221" s="37"/>
      <c r="E221" s="32" t="e">
        <f>SMALL(E205:E216,5)</f>
        <v>#NUM!</v>
      </c>
      <c r="F221" s="38"/>
      <c r="G221" s="38" t="e">
        <f>SMALL(G205:G216,5)</f>
        <v>#NUM!</v>
      </c>
      <c r="H221" s="38"/>
      <c r="I221" s="32" t="e">
        <f>SMALL(I205:I216,5)</f>
        <v>#NUM!</v>
      </c>
      <c r="J221" s="38"/>
      <c r="K221" s="38" t="e">
        <f>SMALL(K205:K216,5)</f>
        <v>#NUM!</v>
      </c>
      <c r="L221" s="39"/>
      <c r="M221" s="35"/>
      <c r="N221" s="2"/>
    </row>
    <row r="222" spans="1:14" ht="16.5" customHeight="1" x14ac:dyDescent="0.2">
      <c r="A222" s="87" t="s">
        <v>18</v>
      </c>
      <c r="B222" s="81"/>
      <c r="C222" s="88"/>
      <c r="D222" s="37"/>
      <c r="E222" s="32" t="e">
        <f>SMALL(E205:E216,6)</f>
        <v>#NUM!</v>
      </c>
      <c r="F222" s="38"/>
      <c r="G222" s="38" t="e">
        <f>SMALL(G205:G216,6)</f>
        <v>#NUM!</v>
      </c>
      <c r="H222" s="38"/>
      <c r="I222" s="38" t="e">
        <f>SMALL(I205:I216,6)</f>
        <v>#NUM!</v>
      </c>
      <c r="J222" s="38"/>
      <c r="K222" s="38" t="e">
        <f>SMALL(K205:K216,6)</f>
        <v>#NUM!</v>
      </c>
      <c r="L222" s="39"/>
      <c r="M222" s="35"/>
      <c r="N222" s="2"/>
    </row>
    <row r="223" spans="1:14" ht="16.5" customHeight="1" x14ac:dyDescent="0.2">
      <c r="A223" s="87" t="s">
        <v>18</v>
      </c>
      <c r="B223" s="81"/>
      <c r="C223" s="88"/>
      <c r="D223" s="37"/>
      <c r="E223" s="38" t="e">
        <f>SMALL(E205:E216,7)</f>
        <v>#NUM!</v>
      </c>
      <c r="F223" s="38"/>
      <c r="G223" s="38" t="e">
        <f>SMALL(G205:G216,7)</f>
        <v>#NUM!</v>
      </c>
      <c r="H223" s="38"/>
      <c r="I223" s="38" t="e">
        <f>SMALL(I205:I216,7)</f>
        <v>#NUM!</v>
      </c>
      <c r="J223" s="38"/>
      <c r="K223" s="38" t="e">
        <f>SMALL(K205:K216,7)</f>
        <v>#NUM!</v>
      </c>
      <c r="L223" s="39"/>
      <c r="M223" s="35"/>
      <c r="N223" s="2"/>
    </row>
    <row r="224" spans="1:14" ht="16.5" customHeight="1" thickBot="1" x14ac:dyDescent="0.3">
      <c r="A224" s="89" t="s">
        <v>19</v>
      </c>
      <c r="B224" s="72"/>
      <c r="C224" s="73"/>
      <c r="D224" s="40"/>
      <c r="E224" s="41" t="e">
        <f>SUM(E205:E216)-E217-E218-E219-E220-E221-E222-E223</f>
        <v>#NUM!</v>
      </c>
      <c r="F224" s="41"/>
      <c r="G224" s="41" t="e">
        <f>SUM(G205:G216)-G217-G218-G219-G220-G221-G222-G223</f>
        <v>#NUM!</v>
      </c>
      <c r="H224" s="41"/>
      <c r="I224" s="41" t="e">
        <f>SUM(I205:I216)-I217-I218-I219-I220-I221-I222-I223</f>
        <v>#NUM!</v>
      </c>
      <c r="J224" s="41"/>
      <c r="K224" s="41" t="e">
        <f>SUM(K205:K216)-K217-K218-K219-K220-K221-K222-K223</f>
        <v>#NUM!</v>
      </c>
      <c r="L224" s="42" t="e">
        <f>SUM($E224+$G224+$I224+$K224)</f>
        <v>#NUM!</v>
      </c>
      <c r="M224" s="18"/>
      <c r="N224" s="2"/>
    </row>
    <row r="225" spans="1:14" ht="16.5" customHeight="1" x14ac:dyDescent="0.2">
      <c r="B225" s="52" t="s">
        <v>29</v>
      </c>
      <c r="C225" s="52">
        <v>3</v>
      </c>
      <c r="D225" s="2">
        <f>COUNTIF(D205:D216,$C$29)</f>
        <v>0</v>
      </c>
      <c r="F225" s="2">
        <f>COUNTIF(F205:F216,$C$29)</f>
        <v>0</v>
      </c>
      <c r="H225" s="2">
        <f>COUNTIF(H205:H216,$C$29)</f>
        <v>0</v>
      </c>
      <c r="J225" s="2">
        <f>COUNTIF(J205:J216,$C$29)</f>
        <v>0</v>
      </c>
      <c r="L225" s="2"/>
      <c r="M225" s="2"/>
      <c r="N225" s="2"/>
    </row>
    <row r="226" spans="1:14" ht="16.5" customHeight="1" x14ac:dyDescent="0.2">
      <c r="B226" s="52" t="s">
        <v>29</v>
      </c>
      <c r="C226" s="52">
        <v>4</v>
      </c>
      <c r="D226" s="2">
        <f>COUNTIF(D205:D216,$C$30)</f>
        <v>0</v>
      </c>
      <c r="F226" s="2">
        <f>COUNTIF(F205:F216,$C$30)</f>
        <v>0</v>
      </c>
      <c r="H226" s="2">
        <f>COUNTIF(H205:H216,$C$30)</f>
        <v>0</v>
      </c>
      <c r="J226" s="2">
        <f>COUNTIF(J205:J216,$C$30)</f>
        <v>0</v>
      </c>
      <c r="L226" s="2"/>
      <c r="M226" s="2"/>
      <c r="N226" s="2"/>
    </row>
    <row r="227" spans="1:14" ht="16.5" customHeight="1" x14ac:dyDescent="0.2">
      <c r="B227" s="52" t="s">
        <v>29</v>
      </c>
      <c r="C227" s="52">
        <v>5</v>
      </c>
      <c r="D227" s="2">
        <f>COUNTIF(D205:D216,$C$31)</f>
        <v>0</v>
      </c>
      <c r="F227" s="2">
        <f>COUNTIF(F205:F216,$C$31)</f>
        <v>0</v>
      </c>
      <c r="H227" s="2">
        <f>COUNTIF(H205:H216,$C$31)</f>
        <v>0</v>
      </c>
      <c r="J227" s="2">
        <f>COUNTIF(J205:J216,$C$31)</f>
        <v>0</v>
      </c>
      <c r="L227" s="2" t="s">
        <v>30</v>
      </c>
      <c r="M227" s="2"/>
      <c r="N227" s="2"/>
    </row>
    <row r="228" spans="1:14" ht="16.5" customHeight="1" thickBot="1" x14ac:dyDescent="0.25">
      <c r="B228" s="52" t="s">
        <v>29</v>
      </c>
      <c r="C228" s="52">
        <v>6</v>
      </c>
      <c r="D228" s="2">
        <f>COUNTIF(D205:D216,$C$32)</f>
        <v>0</v>
      </c>
      <c r="F228" s="2">
        <f>COUNTIF(F205:F216,$C$32)</f>
        <v>0</v>
      </c>
      <c r="H228" s="2">
        <f>COUNTIF(H205:H216,$C$32)</f>
        <v>0</v>
      </c>
      <c r="J228" s="2">
        <f>COUNTIF(J205:J216,$C$32)</f>
        <v>0</v>
      </c>
      <c r="L228" s="2" t="s">
        <v>36</v>
      </c>
      <c r="M228" s="2"/>
      <c r="N228" s="2"/>
    </row>
    <row r="229" spans="1:14" ht="16.5" customHeight="1" x14ac:dyDescent="0.25">
      <c r="A229" s="68" t="s">
        <v>16</v>
      </c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70"/>
      <c r="M229" s="4"/>
      <c r="N229" s="2"/>
    </row>
    <row r="230" spans="1:14" ht="16.5" customHeight="1" thickBot="1" x14ac:dyDescent="0.3">
      <c r="A230" s="71" t="s">
        <v>34</v>
      </c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3"/>
      <c r="M230" s="4"/>
      <c r="N230" s="2"/>
    </row>
    <row r="231" spans="1:14" ht="16.5" customHeight="1" x14ac:dyDescent="0.25">
      <c r="A231" s="74" t="s">
        <v>5</v>
      </c>
      <c r="B231" s="76" t="s">
        <v>6</v>
      </c>
      <c r="C231" s="78" t="s">
        <v>7</v>
      </c>
      <c r="D231" s="68" t="s">
        <v>8</v>
      </c>
      <c r="E231" s="70"/>
      <c r="F231" s="68" t="s">
        <v>9</v>
      </c>
      <c r="G231" s="70"/>
      <c r="H231" s="68" t="s">
        <v>10</v>
      </c>
      <c r="I231" s="70"/>
      <c r="J231" s="68" t="s">
        <v>11</v>
      </c>
      <c r="K231" s="70"/>
      <c r="L231" s="6" t="s">
        <v>12</v>
      </c>
      <c r="M231" s="4"/>
      <c r="N231" s="2"/>
    </row>
    <row r="232" spans="1:14" ht="16.5" customHeight="1" x14ac:dyDescent="0.25">
      <c r="A232" s="90"/>
      <c r="B232" s="91"/>
      <c r="C232" s="92"/>
      <c r="D232" s="7" t="s">
        <v>14</v>
      </c>
      <c r="E232" s="8" t="s">
        <v>15</v>
      </c>
      <c r="F232" s="7" t="s">
        <v>14</v>
      </c>
      <c r="G232" s="8" t="s">
        <v>15</v>
      </c>
      <c r="H232" s="7" t="s">
        <v>14</v>
      </c>
      <c r="I232" s="8" t="s">
        <v>15</v>
      </c>
      <c r="J232" s="7" t="s">
        <v>14</v>
      </c>
      <c r="K232" s="8" t="s">
        <v>15</v>
      </c>
      <c r="L232" s="9"/>
      <c r="M232" s="4"/>
      <c r="N232" s="2"/>
    </row>
    <row r="233" spans="1:14" ht="16.5" customHeight="1" x14ac:dyDescent="0.2">
      <c r="A233" s="44"/>
      <c r="B233" s="44"/>
      <c r="C233" s="45"/>
      <c r="D233" s="46"/>
      <c r="E233" s="47"/>
      <c r="F233" s="48"/>
      <c r="G233" s="47"/>
      <c r="H233" s="48"/>
      <c r="I233" s="47"/>
      <c r="J233" s="48"/>
      <c r="K233" s="47"/>
      <c r="L233" s="33">
        <f t="shared" ref="L233:L244" si="23">SUM($E233+$G233+$I233+$K233)</f>
        <v>0</v>
      </c>
      <c r="M233" s="18"/>
      <c r="N233" s="2"/>
    </row>
    <row r="234" spans="1:14" ht="16.5" customHeight="1" x14ac:dyDescent="0.2">
      <c r="A234" s="44"/>
      <c r="B234" s="44"/>
      <c r="C234" s="45"/>
      <c r="D234" s="46"/>
      <c r="E234" s="47"/>
      <c r="F234" s="48"/>
      <c r="G234" s="47"/>
      <c r="H234" s="48"/>
      <c r="I234" s="47"/>
      <c r="J234" s="48"/>
      <c r="K234" s="47"/>
      <c r="L234" s="33">
        <f t="shared" si="23"/>
        <v>0</v>
      </c>
      <c r="M234" s="18"/>
      <c r="N234" s="2"/>
    </row>
    <row r="235" spans="1:14" ht="16.5" customHeight="1" x14ac:dyDescent="0.2">
      <c r="A235" s="44"/>
      <c r="B235" s="44"/>
      <c r="C235" s="45"/>
      <c r="D235" s="46"/>
      <c r="E235" s="47"/>
      <c r="F235" s="48"/>
      <c r="G235" s="47"/>
      <c r="H235" s="48"/>
      <c r="I235" s="47"/>
      <c r="J235" s="48"/>
      <c r="K235" s="47"/>
      <c r="L235" s="33">
        <f t="shared" si="23"/>
        <v>0</v>
      </c>
      <c r="M235" s="18"/>
      <c r="N235" s="2"/>
    </row>
    <row r="236" spans="1:14" ht="16.5" customHeight="1" x14ac:dyDescent="0.2">
      <c r="A236" s="44"/>
      <c r="B236" s="44"/>
      <c r="C236" s="49"/>
      <c r="D236" s="46"/>
      <c r="E236" s="47"/>
      <c r="F236" s="48"/>
      <c r="G236" s="47"/>
      <c r="H236" s="48"/>
      <c r="I236" s="47"/>
      <c r="J236" s="48"/>
      <c r="K236" s="47"/>
      <c r="L236" s="33">
        <f t="shared" si="23"/>
        <v>0</v>
      </c>
      <c r="M236" s="18"/>
      <c r="N236" s="2"/>
    </row>
    <row r="237" spans="1:14" ht="16.5" customHeight="1" x14ac:dyDescent="0.2">
      <c r="A237" s="44"/>
      <c r="B237" s="44"/>
      <c r="C237" s="50"/>
      <c r="D237" s="46"/>
      <c r="E237" s="47"/>
      <c r="F237" s="48"/>
      <c r="G237" s="47"/>
      <c r="H237" s="48"/>
      <c r="I237" s="47"/>
      <c r="J237" s="48"/>
      <c r="K237" s="47"/>
      <c r="L237" s="33">
        <f t="shared" si="23"/>
        <v>0</v>
      </c>
      <c r="M237" s="18"/>
      <c r="N237" s="2"/>
    </row>
    <row r="238" spans="1:14" ht="16.5" customHeight="1" x14ac:dyDescent="0.2">
      <c r="A238" s="44"/>
      <c r="B238" s="44"/>
      <c r="C238" s="45"/>
      <c r="D238" s="46"/>
      <c r="E238" s="47"/>
      <c r="F238" s="48"/>
      <c r="G238" s="47"/>
      <c r="H238" s="48"/>
      <c r="I238" s="47"/>
      <c r="J238" s="48"/>
      <c r="K238" s="47"/>
      <c r="L238" s="33">
        <f t="shared" si="23"/>
        <v>0</v>
      </c>
      <c r="M238" s="18"/>
      <c r="N238" s="2"/>
    </row>
    <row r="239" spans="1:14" ht="16.5" customHeight="1" x14ac:dyDescent="0.2">
      <c r="A239" s="44"/>
      <c r="B239" s="44"/>
      <c r="C239" s="50"/>
      <c r="D239" s="46"/>
      <c r="E239" s="47"/>
      <c r="F239" s="48"/>
      <c r="G239" s="47"/>
      <c r="H239" s="48"/>
      <c r="I239" s="47"/>
      <c r="J239" s="48"/>
      <c r="K239" s="47"/>
      <c r="L239" s="33">
        <f t="shared" si="23"/>
        <v>0</v>
      </c>
      <c r="M239" s="18"/>
      <c r="N239" s="2"/>
    </row>
    <row r="240" spans="1:14" ht="16.5" customHeight="1" x14ac:dyDescent="0.2">
      <c r="A240" s="44"/>
      <c r="B240" s="44"/>
      <c r="C240" s="45"/>
      <c r="D240" s="46"/>
      <c r="E240" s="47"/>
      <c r="F240" s="48"/>
      <c r="G240" s="47"/>
      <c r="H240" s="48"/>
      <c r="I240" s="47"/>
      <c r="J240" s="48"/>
      <c r="K240" s="47"/>
      <c r="L240" s="33">
        <f t="shared" si="23"/>
        <v>0</v>
      </c>
      <c r="M240" s="18"/>
      <c r="N240" s="2"/>
    </row>
    <row r="241" spans="1:14" ht="16.5" customHeight="1" x14ac:dyDescent="0.2">
      <c r="A241" s="44"/>
      <c r="B241" s="44"/>
      <c r="C241" s="45"/>
      <c r="D241" s="46"/>
      <c r="E241" s="47"/>
      <c r="F241" s="48"/>
      <c r="G241" s="47"/>
      <c r="H241" s="48"/>
      <c r="I241" s="47"/>
      <c r="J241" s="48"/>
      <c r="K241" s="47"/>
      <c r="L241" s="33">
        <f t="shared" si="23"/>
        <v>0</v>
      </c>
      <c r="M241" s="18"/>
      <c r="N241" s="2"/>
    </row>
    <row r="242" spans="1:14" ht="16.5" customHeight="1" x14ac:dyDescent="0.2">
      <c r="A242" s="44"/>
      <c r="B242" s="44"/>
      <c r="C242" s="45"/>
      <c r="D242" s="46"/>
      <c r="E242" s="47"/>
      <c r="F242" s="48"/>
      <c r="G242" s="47"/>
      <c r="H242" s="48"/>
      <c r="I242" s="47"/>
      <c r="J242" s="48"/>
      <c r="K242" s="47"/>
      <c r="L242" s="33">
        <f t="shared" si="23"/>
        <v>0</v>
      </c>
      <c r="M242" s="18"/>
      <c r="N242" s="2"/>
    </row>
    <row r="243" spans="1:14" ht="16.5" customHeight="1" x14ac:dyDescent="0.2">
      <c r="A243" s="44"/>
      <c r="B243" s="44"/>
      <c r="C243" s="51"/>
      <c r="D243" s="46"/>
      <c r="E243" s="47"/>
      <c r="F243" s="48"/>
      <c r="G243" s="47"/>
      <c r="H243" s="48"/>
      <c r="I243" s="47"/>
      <c r="J243" s="48"/>
      <c r="K243" s="47"/>
      <c r="L243" s="33">
        <f t="shared" si="23"/>
        <v>0</v>
      </c>
      <c r="M243" s="18"/>
      <c r="N243" s="2"/>
    </row>
    <row r="244" spans="1:14" ht="16.5" customHeight="1" x14ac:dyDescent="0.2">
      <c r="A244" s="44"/>
      <c r="B244" s="44"/>
      <c r="C244" s="51"/>
      <c r="D244" s="46"/>
      <c r="E244" s="47"/>
      <c r="F244" s="48"/>
      <c r="G244" s="47"/>
      <c r="H244" s="48"/>
      <c r="I244" s="47"/>
      <c r="J244" s="48"/>
      <c r="K244" s="47"/>
      <c r="L244" s="33">
        <f t="shared" si="23"/>
        <v>0</v>
      </c>
      <c r="M244" s="18"/>
      <c r="N244" s="2"/>
    </row>
    <row r="245" spans="1:14" ht="16.5" customHeight="1" x14ac:dyDescent="0.2">
      <c r="A245" s="87" t="s">
        <v>18</v>
      </c>
      <c r="B245" s="81"/>
      <c r="C245" s="88"/>
      <c r="D245" s="31"/>
      <c r="E245" s="32" t="e">
        <f>SMALL(E233:E244,1)</f>
        <v>#NUM!</v>
      </c>
      <c r="F245" s="32"/>
      <c r="G245" s="32" t="e">
        <f>SMALL(G233:G244,1)</f>
        <v>#NUM!</v>
      </c>
      <c r="H245" s="32"/>
      <c r="I245" s="32" t="e">
        <f>SMALL(I233:I244,1)</f>
        <v>#NUM!</v>
      </c>
      <c r="J245" s="32"/>
      <c r="K245" s="32" t="e">
        <f>SMALL(K233:K244,1)</f>
        <v>#NUM!</v>
      </c>
      <c r="L245" s="33"/>
      <c r="M245" s="18"/>
      <c r="N245" s="2"/>
    </row>
    <row r="246" spans="1:14" ht="16.5" customHeight="1" x14ac:dyDescent="0.2">
      <c r="A246" s="87" t="s">
        <v>18</v>
      </c>
      <c r="B246" s="81"/>
      <c r="C246" s="88"/>
      <c r="D246" s="31"/>
      <c r="E246" s="32" t="e">
        <f>SMALL(E233:E244,2)</f>
        <v>#NUM!</v>
      </c>
      <c r="F246" s="32"/>
      <c r="G246" s="32" t="e">
        <f>SMALL(G233:G244,2)</f>
        <v>#NUM!</v>
      </c>
      <c r="H246" s="32"/>
      <c r="I246" s="32" t="e">
        <f>SMALL(I233:I244,2)</f>
        <v>#NUM!</v>
      </c>
      <c r="J246" s="32"/>
      <c r="K246" s="32" t="e">
        <f>SMALL(K233:K244,2)</f>
        <v>#NUM!</v>
      </c>
      <c r="L246" s="34"/>
      <c r="M246" s="35"/>
      <c r="N246" s="2"/>
    </row>
    <row r="247" spans="1:14" ht="16.5" customHeight="1" x14ac:dyDescent="0.2">
      <c r="A247" s="87" t="s">
        <v>18</v>
      </c>
      <c r="B247" s="81"/>
      <c r="C247" s="88"/>
      <c r="D247" s="31"/>
      <c r="E247" s="32" t="e">
        <f>SMALL(E233:E244,3)</f>
        <v>#NUM!</v>
      </c>
      <c r="F247" s="32"/>
      <c r="G247" s="32" t="e">
        <f>SMALL(G233:G244,3)</f>
        <v>#NUM!</v>
      </c>
      <c r="H247" s="32"/>
      <c r="I247" s="32" t="e">
        <f>SMALL(I233:I244,3)</f>
        <v>#NUM!</v>
      </c>
      <c r="J247" s="32"/>
      <c r="K247" s="32" t="e">
        <f>SMALL(K233:K244,3)</f>
        <v>#NUM!</v>
      </c>
      <c r="L247" s="34"/>
      <c r="M247" s="35"/>
      <c r="N247" s="2"/>
    </row>
    <row r="248" spans="1:14" ht="16.5" customHeight="1" x14ac:dyDescent="0.2">
      <c r="A248" s="87" t="s">
        <v>18</v>
      </c>
      <c r="B248" s="81"/>
      <c r="C248" s="88"/>
      <c r="D248" s="31"/>
      <c r="E248" s="32" t="e">
        <f>SMALL(E233:E244,4)</f>
        <v>#NUM!</v>
      </c>
      <c r="F248" s="32"/>
      <c r="G248" s="32" t="e">
        <f>SMALL(G233:G244,4)</f>
        <v>#NUM!</v>
      </c>
      <c r="H248" s="32"/>
      <c r="I248" s="32" t="e">
        <f>SMALL(I233:I244,4)</f>
        <v>#NUM!</v>
      </c>
      <c r="J248" s="32"/>
      <c r="K248" s="32" t="e">
        <f>SMALL(K233:K244,4)</f>
        <v>#NUM!</v>
      </c>
      <c r="L248" s="34"/>
      <c r="M248" s="35"/>
      <c r="N248" s="2"/>
    </row>
    <row r="249" spans="1:14" ht="16.5" customHeight="1" x14ac:dyDescent="0.2">
      <c r="A249" s="87" t="s">
        <v>18</v>
      </c>
      <c r="B249" s="81"/>
      <c r="C249" s="88"/>
      <c r="D249" s="37"/>
      <c r="E249" s="32" t="e">
        <f>SMALL(E233:E244,5)</f>
        <v>#NUM!</v>
      </c>
      <c r="F249" s="38"/>
      <c r="G249" s="38" t="e">
        <f>SMALL(G233:G244,5)</f>
        <v>#NUM!</v>
      </c>
      <c r="H249" s="38"/>
      <c r="I249" s="32" t="e">
        <f>SMALL(I233:I244,5)</f>
        <v>#NUM!</v>
      </c>
      <c r="J249" s="38"/>
      <c r="K249" s="38" t="e">
        <f>SMALL(K233:K244,5)</f>
        <v>#NUM!</v>
      </c>
      <c r="L249" s="39"/>
      <c r="M249" s="35"/>
      <c r="N249" s="2"/>
    </row>
    <row r="250" spans="1:14" ht="16.5" customHeight="1" x14ac:dyDescent="0.2">
      <c r="A250" s="87" t="s">
        <v>18</v>
      </c>
      <c r="B250" s="81"/>
      <c r="C250" s="88"/>
      <c r="D250" s="37"/>
      <c r="E250" s="32" t="e">
        <f>SMALL(E233:E244,6)</f>
        <v>#NUM!</v>
      </c>
      <c r="F250" s="38"/>
      <c r="G250" s="38" t="e">
        <f>SMALL(G233:G244,6)</f>
        <v>#NUM!</v>
      </c>
      <c r="H250" s="38"/>
      <c r="I250" s="38" t="e">
        <f>SMALL(I233:I244,6)</f>
        <v>#NUM!</v>
      </c>
      <c r="J250" s="38"/>
      <c r="K250" s="38" t="e">
        <f>SMALL(K233:K244,6)</f>
        <v>#NUM!</v>
      </c>
      <c r="L250" s="39"/>
      <c r="M250" s="35"/>
      <c r="N250" s="2"/>
    </row>
    <row r="251" spans="1:14" ht="16.5" customHeight="1" x14ac:dyDescent="0.2">
      <c r="A251" s="87" t="s">
        <v>18</v>
      </c>
      <c r="B251" s="81"/>
      <c r="C251" s="88"/>
      <c r="D251" s="37"/>
      <c r="E251" s="38" t="e">
        <f>SMALL(E233:E244,7)</f>
        <v>#NUM!</v>
      </c>
      <c r="F251" s="38"/>
      <c r="G251" s="38" t="e">
        <f>SMALL(G233:G244,7)</f>
        <v>#NUM!</v>
      </c>
      <c r="H251" s="38"/>
      <c r="I251" s="38" t="e">
        <f>SMALL(I233:I244,7)</f>
        <v>#NUM!</v>
      </c>
      <c r="J251" s="38"/>
      <c r="K251" s="38" t="e">
        <f>SMALL(K233:K244,7)</f>
        <v>#NUM!</v>
      </c>
      <c r="L251" s="39"/>
      <c r="M251" s="35"/>
      <c r="N251" s="2"/>
    </row>
    <row r="252" spans="1:14" ht="16.5" customHeight="1" thickBot="1" x14ac:dyDescent="0.3">
      <c r="A252" s="89" t="s">
        <v>19</v>
      </c>
      <c r="B252" s="72"/>
      <c r="C252" s="73"/>
      <c r="D252" s="40"/>
      <c r="E252" s="41" t="e">
        <f>SUM(E233:E244)-E245-E246-E247-E248-E249-E250-E251</f>
        <v>#NUM!</v>
      </c>
      <c r="F252" s="41"/>
      <c r="G252" s="41" t="e">
        <f>SUM(G233:G244)-G245-G246-G247-G248-G249-G250-G251</f>
        <v>#NUM!</v>
      </c>
      <c r="H252" s="41"/>
      <c r="I252" s="41" t="e">
        <f>SUM(I233:I244)-I245-I246-I247-I248-I249-I250-I251</f>
        <v>#NUM!</v>
      </c>
      <c r="J252" s="41"/>
      <c r="K252" s="41" t="e">
        <f>SUM(K233:K244)-K245-K246-K247-K248-K249-K250-K251</f>
        <v>#NUM!</v>
      </c>
      <c r="L252" s="42" t="e">
        <f>SUM($E252+$G252+$I252+$K252)</f>
        <v>#NUM!</v>
      </c>
      <c r="M252" s="18"/>
      <c r="N252" s="2"/>
    </row>
    <row r="253" spans="1:14" ht="16.5" customHeight="1" x14ac:dyDescent="0.2">
      <c r="B253" s="52" t="s">
        <v>29</v>
      </c>
      <c r="C253" s="52">
        <v>3</v>
      </c>
      <c r="D253" s="2">
        <f>COUNTIF(D233:D244,$C$29)</f>
        <v>0</v>
      </c>
      <c r="F253" s="2">
        <f>COUNTIF(F233:F244,$C$29)</f>
        <v>0</v>
      </c>
      <c r="H253" s="2">
        <f>COUNTIF(H233:H244,$C$29)</f>
        <v>0</v>
      </c>
      <c r="J253" s="2">
        <f>COUNTIF(J233:J244,$C$29)</f>
        <v>0</v>
      </c>
      <c r="L253" s="2"/>
      <c r="M253" s="2"/>
      <c r="N253" s="2"/>
    </row>
    <row r="254" spans="1:14" ht="16.5" customHeight="1" x14ac:dyDescent="0.2">
      <c r="B254" s="52" t="s">
        <v>29</v>
      </c>
      <c r="C254" s="52">
        <v>4</v>
      </c>
      <c r="D254" s="2">
        <f>COUNTIF(D233:D244,$C$30)</f>
        <v>0</v>
      </c>
      <c r="F254" s="2">
        <f>COUNTIF(F233:F244,$C$30)</f>
        <v>0</v>
      </c>
      <c r="H254" s="2">
        <f>COUNTIF(H233:H244,$C$30)</f>
        <v>0</v>
      </c>
      <c r="J254" s="2">
        <f>COUNTIF(J233:J244,$C$30)</f>
        <v>0</v>
      </c>
      <c r="L254" s="2"/>
      <c r="M254" s="2"/>
      <c r="N254" s="2"/>
    </row>
    <row r="255" spans="1:14" ht="16.5" customHeight="1" x14ac:dyDescent="0.2">
      <c r="B255" s="52" t="s">
        <v>29</v>
      </c>
      <c r="C255" s="52">
        <v>5</v>
      </c>
      <c r="D255" s="2">
        <f>COUNTIF(D233:D244,$C$31)</f>
        <v>0</v>
      </c>
      <c r="F255" s="2">
        <f>COUNTIF(F233:F244,$C$31)</f>
        <v>0</v>
      </c>
      <c r="H255" s="2">
        <f>COUNTIF(H233:H244,$C$31)</f>
        <v>0</v>
      </c>
      <c r="J255" s="2">
        <f>COUNTIF(J233:J244,$C$31)</f>
        <v>0</v>
      </c>
      <c r="L255" s="2" t="s">
        <v>30</v>
      </c>
      <c r="M255" s="2"/>
      <c r="N255" s="2"/>
    </row>
    <row r="256" spans="1:14" ht="16.5" customHeight="1" thickBot="1" x14ac:dyDescent="0.25">
      <c r="B256" s="52" t="s">
        <v>29</v>
      </c>
      <c r="C256" s="52">
        <v>6</v>
      </c>
      <c r="D256" s="2">
        <f>COUNTIF(D233:D244,$C$32)</f>
        <v>0</v>
      </c>
      <c r="F256" s="2">
        <f>COUNTIF(F233:F244,$C$32)</f>
        <v>0</v>
      </c>
      <c r="H256" s="2">
        <f>COUNTIF(H233:H244,$C$32)</f>
        <v>0</v>
      </c>
      <c r="J256" s="2">
        <f>COUNTIF(J233:J244,$C$32)</f>
        <v>0</v>
      </c>
      <c r="L256" s="2" t="s">
        <v>36</v>
      </c>
      <c r="M256" s="2"/>
      <c r="N256" s="2"/>
    </row>
    <row r="257" spans="1:14" ht="16.5" customHeight="1" x14ac:dyDescent="0.25">
      <c r="A257" s="68" t="s">
        <v>16</v>
      </c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70"/>
      <c r="M257" s="4"/>
      <c r="N257" s="2"/>
    </row>
    <row r="258" spans="1:14" ht="16.5" customHeight="1" thickBot="1" x14ac:dyDescent="0.3">
      <c r="A258" s="71" t="s">
        <v>34</v>
      </c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3"/>
      <c r="M258" s="4"/>
      <c r="N258" s="2"/>
    </row>
    <row r="259" spans="1:14" ht="16.5" customHeight="1" x14ac:dyDescent="0.25">
      <c r="A259" s="74" t="s">
        <v>5</v>
      </c>
      <c r="B259" s="76" t="s">
        <v>6</v>
      </c>
      <c r="C259" s="78" t="s">
        <v>7</v>
      </c>
      <c r="D259" s="68" t="s">
        <v>8</v>
      </c>
      <c r="E259" s="70"/>
      <c r="F259" s="68" t="s">
        <v>9</v>
      </c>
      <c r="G259" s="70"/>
      <c r="H259" s="68" t="s">
        <v>10</v>
      </c>
      <c r="I259" s="70"/>
      <c r="J259" s="68" t="s">
        <v>11</v>
      </c>
      <c r="K259" s="70"/>
      <c r="L259" s="6" t="s">
        <v>12</v>
      </c>
      <c r="M259" s="4"/>
      <c r="N259" s="2"/>
    </row>
    <row r="260" spans="1:14" ht="16.5" customHeight="1" x14ac:dyDescent="0.25">
      <c r="A260" s="90"/>
      <c r="B260" s="91"/>
      <c r="C260" s="92"/>
      <c r="D260" s="7" t="s">
        <v>14</v>
      </c>
      <c r="E260" s="8" t="s">
        <v>15</v>
      </c>
      <c r="F260" s="7" t="s">
        <v>14</v>
      </c>
      <c r="G260" s="8" t="s">
        <v>15</v>
      </c>
      <c r="H260" s="7" t="s">
        <v>14</v>
      </c>
      <c r="I260" s="8" t="s">
        <v>15</v>
      </c>
      <c r="J260" s="7" t="s">
        <v>14</v>
      </c>
      <c r="K260" s="8" t="s">
        <v>15</v>
      </c>
      <c r="L260" s="9"/>
      <c r="M260" s="4"/>
      <c r="N260" s="2"/>
    </row>
    <row r="261" spans="1:14" ht="16.5" customHeight="1" x14ac:dyDescent="0.2">
      <c r="A261" s="44"/>
      <c r="B261" s="44"/>
      <c r="C261" s="45"/>
      <c r="D261" s="46"/>
      <c r="E261" s="47"/>
      <c r="F261" s="48"/>
      <c r="G261" s="47"/>
      <c r="H261" s="48"/>
      <c r="I261" s="47"/>
      <c r="J261" s="48"/>
      <c r="K261" s="47"/>
      <c r="L261" s="33">
        <f t="shared" ref="L261:L272" si="24">SUM($E261+$G261+$I261+$K261)</f>
        <v>0</v>
      </c>
      <c r="M261" s="18"/>
      <c r="N261" s="2"/>
    </row>
    <row r="262" spans="1:14" ht="16.5" customHeight="1" x14ac:dyDescent="0.2">
      <c r="A262" s="44"/>
      <c r="B262" s="44"/>
      <c r="C262" s="45"/>
      <c r="D262" s="46"/>
      <c r="E262" s="47"/>
      <c r="F262" s="48"/>
      <c r="G262" s="47"/>
      <c r="H262" s="48"/>
      <c r="I262" s="47"/>
      <c r="J262" s="48"/>
      <c r="K262" s="47"/>
      <c r="L262" s="33">
        <f t="shared" si="24"/>
        <v>0</v>
      </c>
      <c r="M262" s="18"/>
      <c r="N262" s="2"/>
    </row>
    <row r="263" spans="1:14" ht="16.5" customHeight="1" x14ac:dyDescent="0.2">
      <c r="A263" s="44"/>
      <c r="B263" s="44"/>
      <c r="C263" s="45"/>
      <c r="D263" s="46"/>
      <c r="E263" s="47"/>
      <c r="F263" s="48"/>
      <c r="G263" s="47"/>
      <c r="H263" s="48"/>
      <c r="I263" s="47"/>
      <c r="J263" s="48"/>
      <c r="K263" s="47"/>
      <c r="L263" s="33">
        <f t="shared" si="24"/>
        <v>0</v>
      </c>
      <c r="M263" s="18"/>
      <c r="N263" s="2"/>
    </row>
    <row r="264" spans="1:14" ht="16.5" customHeight="1" x14ac:dyDescent="0.2">
      <c r="A264" s="44"/>
      <c r="B264" s="44"/>
      <c r="C264" s="49"/>
      <c r="D264" s="46"/>
      <c r="E264" s="47"/>
      <c r="F264" s="48"/>
      <c r="G264" s="47"/>
      <c r="H264" s="48"/>
      <c r="I264" s="47"/>
      <c r="J264" s="48"/>
      <c r="K264" s="47"/>
      <c r="L264" s="33">
        <f t="shared" si="24"/>
        <v>0</v>
      </c>
      <c r="M264" s="18"/>
      <c r="N264" s="2"/>
    </row>
    <row r="265" spans="1:14" ht="16.5" customHeight="1" x14ac:dyDescent="0.2">
      <c r="A265" s="44"/>
      <c r="B265" s="44"/>
      <c r="C265" s="50"/>
      <c r="D265" s="46"/>
      <c r="E265" s="47"/>
      <c r="F265" s="48"/>
      <c r="G265" s="47"/>
      <c r="H265" s="48"/>
      <c r="I265" s="47"/>
      <c r="J265" s="48"/>
      <c r="K265" s="47"/>
      <c r="L265" s="33">
        <f t="shared" si="24"/>
        <v>0</v>
      </c>
      <c r="M265" s="18"/>
      <c r="N265" s="2"/>
    </row>
    <row r="266" spans="1:14" ht="16.5" customHeight="1" x14ac:dyDescent="0.2">
      <c r="A266" s="44"/>
      <c r="B266" s="44"/>
      <c r="C266" s="45"/>
      <c r="D266" s="46"/>
      <c r="E266" s="47"/>
      <c r="F266" s="48"/>
      <c r="G266" s="47"/>
      <c r="H266" s="48"/>
      <c r="I266" s="47"/>
      <c r="J266" s="48"/>
      <c r="K266" s="47"/>
      <c r="L266" s="33">
        <f t="shared" si="24"/>
        <v>0</v>
      </c>
      <c r="M266" s="18"/>
      <c r="N266" s="2"/>
    </row>
    <row r="267" spans="1:14" ht="16.5" customHeight="1" x14ac:dyDescent="0.2">
      <c r="A267" s="44"/>
      <c r="B267" s="44"/>
      <c r="C267" s="50"/>
      <c r="D267" s="46"/>
      <c r="E267" s="47"/>
      <c r="F267" s="48"/>
      <c r="G267" s="47"/>
      <c r="H267" s="48"/>
      <c r="I267" s="47"/>
      <c r="J267" s="48"/>
      <c r="K267" s="47"/>
      <c r="L267" s="33">
        <f t="shared" si="24"/>
        <v>0</v>
      </c>
      <c r="M267" s="18"/>
      <c r="N267" s="2"/>
    </row>
    <row r="268" spans="1:14" ht="16.5" customHeight="1" x14ac:dyDescent="0.2">
      <c r="A268" s="44"/>
      <c r="B268" s="44"/>
      <c r="C268" s="45"/>
      <c r="D268" s="46"/>
      <c r="E268" s="47"/>
      <c r="F268" s="48"/>
      <c r="G268" s="47"/>
      <c r="H268" s="48"/>
      <c r="I268" s="47"/>
      <c r="J268" s="48"/>
      <c r="K268" s="47"/>
      <c r="L268" s="33">
        <f t="shared" si="24"/>
        <v>0</v>
      </c>
      <c r="M268" s="18"/>
      <c r="N268" s="2"/>
    </row>
    <row r="269" spans="1:14" ht="16.5" customHeight="1" x14ac:dyDescent="0.2">
      <c r="A269" s="44"/>
      <c r="B269" s="44"/>
      <c r="C269" s="45"/>
      <c r="D269" s="46"/>
      <c r="E269" s="47"/>
      <c r="F269" s="48"/>
      <c r="G269" s="47"/>
      <c r="H269" s="48"/>
      <c r="I269" s="47"/>
      <c r="J269" s="48"/>
      <c r="K269" s="47"/>
      <c r="L269" s="33">
        <f t="shared" si="24"/>
        <v>0</v>
      </c>
      <c r="M269" s="18"/>
      <c r="N269" s="2"/>
    </row>
    <row r="270" spans="1:14" ht="16.5" customHeight="1" x14ac:dyDescent="0.2">
      <c r="A270" s="44"/>
      <c r="B270" s="44"/>
      <c r="C270" s="45"/>
      <c r="D270" s="46"/>
      <c r="E270" s="47"/>
      <c r="F270" s="48"/>
      <c r="G270" s="47"/>
      <c r="H270" s="48"/>
      <c r="I270" s="47"/>
      <c r="J270" s="48"/>
      <c r="K270" s="47"/>
      <c r="L270" s="33">
        <f t="shared" si="24"/>
        <v>0</v>
      </c>
      <c r="M270" s="18"/>
      <c r="N270" s="2"/>
    </row>
    <row r="271" spans="1:14" ht="16.5" customHeight="1" x14ac:dyDescent="0.2">
      <c r="A271" s="44"/>
      <c r="B271" s="44"/>
      <c r="C271" s="51"/>
      <c r="D271" s="46"/>
      <c r="E271" s="47"/>
      <c r="F271" s="48"/>
      <c r="G271" s="47"/>
      <c r="H271" s="48"/>
      <c r="I271" s="47"/>
      <c r="J271" s="48"/>
      <c r="K271" s="47"/>
      <c r="L271" s="33">
        <f t="shared" si="24"/>
        <v>0</v>
      </c>
      <c r="M271" s="18"/>
      <c r="N271" s="2"/>
    </row>
    <row r="272" spans="1:14" ht="16.5" customHeight="1" x14ac:dyDescent="0.2">
      <c r="A272" s="44"/>
      <c r="B272" s="44"/>
      <c r="C272" s="51"/>
      <c r="D272" s="46"/>
      <c r="E272" s="47"/>
      <c r="F272" s="48"/>
      <c r="G272" s="47"/>
      <c r="H272" s="48"/>
      <c r="I272" s="47"/>
      <c r="J272" s="48"/>
      <c r="K272" s="47"/>
      <c r="L272" s="33">
        <f t="shared" si="24"/>
        <v>0</v>
      </c>
      <c r="M272" s="18"/>
      <c r="N272" s="2"/>
    </row>
    <row r="273" spans="1:14" ht="16.5" customHeight="1" x14ac:dyDescent="0.2">
      <c r="A273" s="87" t="s">
        <v>18</v>
      </c>
      <c r="B273" s="81"/>
      <c r="C273" s="88"/>
      <c r="D273" s="31"/>
      <c r="E273" s="32" t="e">
        <f>SMALL(E261:E272,1)</f>
        <v>#NUM!</v>
      </c>
      <c r="F273" s="32"/>
      <c r="G273" s="32" t="e">
        <f>SMALL(G261:G272,1)</f>
        <v>#NUM!</v>
      </c>
      <c r="H273" s="32"/>
      <c r="I273" s="32" t="e">
        <f>SMALL(I261:I272,1)</f>
        <v>#NUM!</v>
      </c>
      <c r="J273" s="32"/>
      <c r="K273" s="32" t="e">
        <f>SMALL(K261:K272,1)</f>
        <v>#NUM!</v>
      </c>
      <c r="L273" s="33"/>
      <c r="M273" s="18"/>
      <c r="N273" s="2"/>
    </row>
    <row r="274" spans="1:14" ht="16.5" customHeight="1" x14ac:dyDescent="0.2">
      <c r="A274" s="87" t="s">
        <v>18</v>
      </c>
      <c r="B274" s="81"/>
      <c r="C274" s="88"/>
      <c r="D274" s="31"/>
      <c r="E274" s="32" t="e">
        <f>SMALL(E261:E272,2)</f>
        <v>#NUM!</v>
      </c>
      <c r="F274" s="32"/>
      <c r="G274" s="32" t="e">
        <f>SMALL(G261:G272,2)</f>
        <v>#NUM!</v>
      </c>
      <c r="H274" s="32"/>
      <c r="I274" s="32" t="e">
        <f>SMALL(I261:I272,2)</f>
        <v>#NUM!</v>
      </c>
      <c r="J274" s="32"/>
      <c r="K274" s="32" t="e">
        <f>SMALL(K261:K272,2)</f>
        <v>#NUM!</v>
      </c>
      <c r="L274" s="34"/>
      <c r="M274" s="35"/>
      <c r="N274" s="2"/>
    </row>
    <row r="275" spans="1:14" ht="16.5" customHeight="1" x14ac:dyDescent="0.2">
      <c r="A275" s="87" t="s">
        <v>18</v>
      </c>
      <c r="B275" s="81"/>
      <c r="C275" s="88"/>
      <c r="D275" s="31"/>
      <c r="E275" s="32" t="e">
        <f>SMALL(E261:E272,3)</f>
        <v>#NUM!</v>
      </c>
      <c r="F275" s="32"/>
      <c r="G275" s="32" t="e">
        <f>SMALL(G261:G272,3)</f>
        <v>#NUM!</v>
      </c>
      <c r="H275" s="32"/>
      <c r="I275" s="32" t="e">
        <f>SMALL(I261:I272,3)</f>
        <v>#NUM!</v>
      </c>
      <c r="J275" s="32"/>
      <c r="K275" s="32" t="e">
        <f>SMALL(K261:K272,3)</f>
        <v>#NUM!</v>
      </c>
      <c r="L275" s="34"/>
      <c r="M275" s="35"/>
      <c r="N275" s="2"/>
    </row>
    <row r="276" spans="1:14" ht="16.5" customHeight="1" x14ac:dyDescent="0.2">
      <c r="A276" s="87" t="s">
        <v>18</v>
      </c>
      <c r="B276" s="81"/>
      <c r="C276" s="88"/>
      <c r="D276" s="31"/>
      <c r="E276" s="32" t="e">
        <f>SMALL(E261:E272,4)</f>
        <v>#NUM!</v>
      </c>
      <c r="F276" s="32"/>
      <c r="G276" s="32" t="e">
        <f>SMALL(G261:G272,4)</f>
        <v>#NUM!</v>
      </c>
      <c r="H276" s="32"/>
      <c r="I276" s="32" t="e">
        <f>SMALL(I261:I272,4)</f>
        <v>#NUM!</v>
      </c>
      <c r="J276" s="32"/>
      <c r="K276" s="32" t="e">
        <f>SMALL(K261:K272,4)</f>
        <v>#NUM!</v>
      </c>
      <c r="L276" s="34"/>
      <c r="M276" s="35"/>
      <c r="N276" s="2"/>
    </row>
    <row r="277" spans="1:14" ht="16.5" customHeight="1" x14ac:dyDescent="0.2">
      <c r="A277" s="87" t="s">
        <v>18</v>
      </c>
      <c r="B277" s="81"/>
      <c r="C277" s="88"/>
      <c r="D277" s="37"/>
      <c r="E277" s="32" t="e">
        <f>SMALL(E261:E272,5)</f>
        <v>#NUM!</v>
      </c>
      <c r="F277" s="38"/>
      <c r="G277" s="38" t="e">
        <f>SMALL(G261:G272,5)</f>
        <v>#NUM!</v>
      </c>
      <c r="H277" s="38"/>
      <c r="I277" s="32" t="e">
        <f>SMALL(I261:I272,5)</f>
        <v>#NUM!</v>
      </c>
      <c r="J277" s="38"/>
      <c r="K277" s="38" t="e">
        <f>SMALL(K261:K272,5)</f>
        <v>#NUM!</v>
      </c>
      <c r="L277" s="39"/>
      <c r="M277" s="35"/>
      <c r="N277" s="2"/>
    </row>
    <row r="278" spans="1:14" ht="16.5" customHeight="1" x14ac:dyDescent="0.2">
      <c r="A278" s="87" t="s">
        <v>18</v>
      </c>
      <c r="B278" s="81"/>
      <c r="C278" s="88"/>
      <c r="D278" s="37"/>
      <c r="E278" s="32" t="e">
        <f>SMALL(E261:E272,6)</f>
        <v>#NUM!</v>
      </c>
      <c r="F278" s="38"/>
      <c r="G278" s="38" t="e">
        <f>SMALL(G261:G272,6)</f>
        <v>#NUM!</v>
      </c>
      <c r="H278" s="38"/>
      <c r="I278" s="38" t="e">
        <f>SMALL(I261:I272,6)</f>
        <v>#NUM!</v>
      </c>
      <c r="J278" s="38"/>
      <c r="K278" s="38" t="e">
        <f>SMALL(K261:K272,6)</f>
        <v>#NUM!</v>
      </c>
      <c r="L278" s="39"/>
      <c r="M278" s="35"/>
      <c r="N278" s="2"/>
    </row>
    <row r="279" spans="1:14" ht="16.5" customHeight="1" x14ac:dyDescent="0.2">
      <c r="A279" s="87" t="s">
        <v>18</v>
      </c>
      <c r="B279" s="81"/>
      <c r="C279" s="88"/>
      <c r="D279" s="37"/>
      <c r="E279" s="38" t="e">
        <f>SMALL(E261:E272,7)</f>
        <v>#NUM!</v>
      </c>
      <c r="F279" s="38"/>
      <c r="G279" s="38" t="e">
        <f>SMALL(G261:G272,7)</f>
        <v>#NUM!</v>
      </c>
      <c r="H279" s="38"/>
      <c r="I279" s="38" t="e">
        <f>SMALL(I261:I272,7)</f>
        <v>#NUM!</v>
      </c>
      <c r="J279" s="38"/>
      <c r="K279" s="38" t="e">
        <f>SMALL(K261:K272,7)</f>
        <v>#NUM!</v>
      </c>
      <c r="L279" s="39"/>
      <c r="M279" s="35"/>
      <c r="N279" s="2"/>
    </row>
    <row r="280" spans="1:14" ht="16.5" customHeight="1" thickBot="1" x14ac:dyDescent="0.3">
      <c r="A280" s="89" t="s">
        <v>19</v>
      </c>
      <c r="B280" s="72"/>
      <c r="C280" s="73"/>
      <c r="D280" s="40"/>
      <c r="E280" s="41" t="e">
        <f>SUM(E261:E272)-E273-E274-E275-E276-E277-E278-E279</f>
        <v>#NUM!</v>
      </c>
      <c r="F280" s="41"/>
      <c r="G280" s="41" t="e">
        <f>SUM(G261:G272)-G273-G274-G275-G276-G277-G278-G279</f>
        <v>#NUM!</v>
      </c>
      <c r="H280" s="41"/>
      <c r="I280" s="41" t="e">
        <f>SUM(I261:I272)-I273-I274-I275-I276-I277-I278-I279</f>
        <v>#NUM!</v>
      </c>
      <c r="J280" s="41"/>
      <c r="K280" s="41" t="e">
        <f>SUM(K261:K272)-K273-K274-K275-K276-K277-K278-K279</f>
        <v>#NUM!</v>
      </c>
      <c r="L280" s="42" t="e">
        <f>SUM($E280+$G280+$I280+$K280)</f>
        <v>#NUM!</v>
      </c>
      <c r="M280" s="18"/>
      <c r="N280" s="2"/>
    </row>
    <row r="281" spans="1:14" ht="16.5" customHeight="1" x14ac:dyDescent="0.2">
      <c r="B281" s="52" t="s">
        <v>29</v>
      </c>
      <c r="C281" s="52">
        <v>3</v>
      </c>
      <c r="D281" s="2">
        <f>COUNTIF(D261:D272,$C$29)</f>
        <v>0</v>
      </c>
      <c r="F281" s="2">
        <f>COUNTIF(F261:F272,$C$29)</f>
        <v>0</v>
      </c>
      <c r="H281" s="2">
        <f>COUNTIF(H261:H272,$C$29)</f>
        <v>0</v>
      </c>
      <c r="J281" s="2">
        <f>COUNTIF(J261:J272,$C$29)</f>
        <v>0</v>
      </c>
      <c r="L281" s="2"/>
      <c r="M281" s="2"/>
      <c r="N281" s="2"/>
    </row>
    <row r="282" spans="1:14" ht="16.5" customHeight="1" x14ac:dyDescent="0.2">
      <c r="B282" s="52" t="s">
        <v>29</v>
      </c>
      <c r="C282" s="52">
        <v>4</v>
      </c>
      <c r="D282" s="2">
        <f>COUNTIF(D261:D272,$C$30)</f>
        <v>0</v>
      </c>
      <c r="F282" s="2">
        <f>COUNTIF(F261:F272,$C$30)</f>
        <v>0</v>
      </c>
      <c r="H282" s="2">
        <f>COUNTIF(H261:H272,$C$30)</f>
        <v>0</v>
      </c>
      <c r="J282" s="2">
        <f>COUNTIF(J261:J272,$C$30)</f>
        <v>0</v>
      </c>
      <c r="L282" s="2"/>
      <c r="M282" s="2"/>
      <c r="N282" s="2"/>
    </row>
    <row r="283" spans="1:14" ht="16.5" customHeight="1" x14ac:dyDescent="0.2">
      <c r="B283" s="52" t="s">
        <v>29</v>
      </c>
      <c r="C283" s="52">
        <v>5</v>
      </c>
      <c r="D283" s="2">
        <f>COUNTIF(D261:D272,$C$31)</f>
        <v>0</v>
      </c>
      <c r="F283" s="2">
        <f>COUNTIF(F261:F272,$C$31)</f>
        <v>0</v>
      </c>
      <c r="H283" s="2">
        <f>COUNTIF(H261:H272,$C$31)</f>
        <v>0</v>
      </c>
      <c r="J283" s="2">
        <f>COUNTIF(J261:J272,$C$31)</f>
        <v>0</v>
      </c>
      <c r="L283" s="2" t="s">
        <v>30</v>
      </c>
      <c r="M283" s="2"/>
      <c r="N283" s="2"/>
    </row>
    <row r="284" spans="1:14" ht="16.5" customHeight="1" thickBot="1" x14ac:dyDescent="0.25">
      <c r="B284" s="52" t="s">
        <v>29</v>
      </c>
      <c r="C284" s="52">
        <v>6</v>
      </c>
      <c r="D284" s="2">
        <f>COUNTIF(D261:D272,$C$32)</f>
        <v>0</v>
      </c>
      <c r="F284" s="2">
        <f>COUNTIF(F261:F272,$C$32)</f>
        <v>0</v>
      </c>
      <c r="H284" s="2">
        <f>COUNTIF(H261:H272,$C$32)</f>
        <v>0</v>
      </c>
      <c r="J284" s="2">
        <f>COUNTIF(J261:J272,$C$32)</f>
        <v>0</v>
      </c>
      <c r="L284" s="2" t="s">
        <v>36</v>
      </c>
      <c r="M284" s="2"/>
      <c r="N284" s="2"/>
    </row>
    <row r="285" spans="1:14" ht="16.5" customHeight="1" x14ac:dyDescent="0.25">
      <c r="A285" s="68" t="s">
        <v>16</v>
      </c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70"/>
      <c r="M285" s="4"/>
      <c r="N285" s="2"/>
    </row>
    <row r="286" spans="1:14" ht="16.5" customHeight="1" thickBot="1" x14ac:dyDescent="0.3">
      <c r="A286" s="71" t="s">
        <v>34</v>
      </c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3"/>
      <c r="M286" s="4"/>
      <c r="N286" s="2"/>
    </row>
    <row r="287" spans="1:14" ht="16.5" customHeight="1" x14ac:dyDescent="0.25">
      <c r="A287" s="74" t="s">
        <v>5</v>
      </c>
      <c r="B287" s="76" t="s">
        <v>6</v>
      </c>
      <c r="C287" s="78" t="s">
        <v>7</v>
      </c>
      <c r="D287" s="68" t="s">
        <v>8</v>
      </c>
      <c r="E287" s="70"/>
      <c r="F287" s="68" t="s">
        <v>9</v>
      </c>
      <c r="G287" s="70"/>
      <c r="H287" s="68" t="s">
        <v>10</v>
      </c>
      <c r="I287" s="70"/>
      <c r="J287" s="68" t="s">
        <v>11</v>
      </c>
      <c r="K287" s="70"/>
      <c r="L287" s="6" t="s">
        <v>12</v>
      </c>
      <c r="M287" s="4"/>
      <c r="N287" s="2"/>
    </row>
    <row r="288" spans="1:14" ht="16.5" customHeight="1" x14ac:dyDescent="0.25">
      <c r="A288" s="90"/>
      <c r="B288" s="91"/>
      <c r="C288" s="92"/>
      <c r="D288" s="7" t="s">
        <v>14</v>
      </c>
      <c r="E288" s="8" t="s">
        <v>15</v>
      </c>
      <c r="F288" s="7" t="s">
        <v>14</v>
      </c>
      <c r="G288" s="8" t="s">
        <v>15</v>
      </c>
      <c r="H288" s="7" t="s">
        <v>14</v>
      </c>
      <c r="I288" s="8" t="s">
        <v>15</v>
      </c>
      <c r="J288" s="7" t="s">
        <v>14</v>
      </c>
      <c r="K288" s="8" t="s">
        <v>15</v>
      </c>
      <c r="L288" s="9"/>
      <c r="M288" s="4"/>
      <c r="N288" s="2"/>
    </row>
    <row r="289" spans="1:14" ht="16.5" customHeight="1" x14ac:dyDescent="0.2">
      <c r="A289" s="44"/>
      <c r="B289" s="44"/>
      <c r="C289" s="45"/>
      <c r="D289" s="46"/>
      <c r="E289" s="47"/>
      <c r="F289" s="48"/>
      <c r="G289" s="47"/>
      <c r="H289" s="48"/>
      <c r="I289" s="47"/>
      <c r="J289" s="48"/>
      <c r="K289" s="47"/>
      <c r="L289" s="33">
        <f t="shared" ref="L289:L300" si="25">SUM($E289+$G289+$I289+$K289)</f>
        <v>0</v>
      </c>
      <c r="M289" s="18"/>
      <c r="N289" s="2"/>
    </row>
    <row r="290" spans="1:14" ht="16.5" customHeight="1" x14ac:dyDescent="0.2">
      <c r="A290" s="44"/>
      <c r="B290" s="44"/>
      <c r="C290" s="45"/>
      <c r="D290" s="46"/>
      <c r="E290" s="47"/>
      <c r="F290" s="48"/>
      <c r="G290" s="47"/>
      <c r="H290" s="48"/>
      <c r="I290" s="47"/>
      <c r="J290" s="48"/>
      <c r="K290" s="47"/>
      <c r="L290" s="33">
        <f t="shared" si="25"/>
        <v>0</v>
      </c>
      <c r="M290" s="18"/>
      <c r="N290" s="2"/>
    </row>
    <row r="291" spans="1:14" ht="16.5" customHeight="1" x14ac:dyDescent="0.2">
      <c r="A291" s="44"/>
      <c r="B291" s="44"/>
      <c r="C291" s="45"/>
      <c r="D291" s="46"/>
      <c r="E291" s="47"/>
      <c r="F291" s="48"/>
      <c r="G291" s="47"/>
      <c r="H291" s="48"/>
      <c r="I291" s="47"/>
      <c r="J291" s="48"/>
      <c r="K291" s="47"/>
      <c r="L291" s="33">
        <f t="shared" si="25"/>
        <v>0</v>
      </c>
      <c r="M291" s="18"/>
      <c r="N291" s="2"/>
    </row>
    <row r="292" spans="1:14" ht="16.5" customHeight="1" x14ac:dyDescent="0.2">
      <c r="A292" s="44"/>
      <c r="B292" s="44"/>
      <c r="C292" s="49"/>
      <c r="D292" s="46"/>
      <c r="E292" s="47"/>
      <c r="F292" s="48"/>
      <c r="G292" s="47"/>
      <c r="H292" s="48"/>
      <c r="I292" s="47"/>
      <c r="J292" s="48"/>
      <c r="K292" s="47"/>
      <c r="L292" s="33">
        <f t="shared" si="25"/>
        <v>0</v>
      </c>
      <c r="M292" s="18"/>
      <c r="N292" s="2"/>
    </row>
    <row r="293" spans="1:14" ht="16.5" customHeight="1" x14ac:dyDescent="0.2">
      <c r="A293" s="44"/>
      <c r="B293" s="44"/>
      <c r="C293" s="50"/>
      <c r="D293" s="46"/>
      <c r="E293" s="47"/>
      <c r="F293" s="48"/>
      <c r="G293" s="47"/>
      <c r="H293" s="48"/>
      <c r="I293" s="47"/>
      <c r="J293" s="48"/>
      <c r="K293" s="47"/>
      <c r="L293" s="33">
        <f t="shared" si="25"/>
        <v>0</v>
      </c>
      <c r="M293" s="18"/>
      <c r="N293" s="2"/>
    </row>
    <row r="294" spans="1:14" ht="16.5" customHeight="1" x14ac:dyDescent="0.2">
      <c r="A294" s="44"/>
      <c r="B294" s="44"/>
      <c r="C294" s="45"/>
      <c r="D294" s="46"/>
      <c r="E294" s="47"/>
      <c r="F294" s="48"/>
      <c r="G294" s="47"/>
      <c r="H294" s="48"/>
      <c r="I294" s="47"/>
      <c r="J294" s="48"/>
      <c r="K294" s="47"/>
      <c r="L294" s="33">
        <f t="shared" si="25"/>
        <v>0</v>
      </c>
      <c r="M294" s="18"/>
      <c r="N294" s="2"/>
    </row>
    <row r="295" spans="1:14" ht="16.5" customHeight="1" x14ac:dyDescent="0.2">
      <c r="A295" s="44"/>
      <c r="B295" s="44"/>
      <c r="C295" s="50"/>
      <c r="D295" s="46"/>
      <c r="E295" s="47"/>
      <c r="F295" s="48"/>
      <c r="G295" s="47"/>
      <c r="H295" s="48"/>
      <c r="I295" s="47"/>
      <c r="J295" s="48"/>
      <c r="K295" s="47"/>
      <c r="L295" s="33">
        <f t="shared" si="25"/>
        <v>0</v>
      </c>
      <c r="M295" s="18"/>
      <c r="N295" s="2"/>
    </row>
    <row r="296" spans="1:14" ht="16.5" customHeight="1" x14ac:dyDescent="0.2">
      <c r="A296" s="44"/>
      <c r="B296" s="44"/>
      <c r="C296" s="45"/>
      <c r="D296" s="46"/>
      <c r="E296" s="47"/>
      <c r="F296" s="48"/>
      <c r="G296" s="47"/>
      <c r="H296" s="48"/>
      <c r="I296" s="47"/>
      <c r="J296" s="48"/>
      <c r="K296" s="47"/>
      <c r="L296" s="33">
        <f t="shared" si="25"/>
        <v>0</v>
      </c>
      <c r="M296" s="18"/>
      <c r="N296" s="2"/>
    </row>
    <row r="297" spans="1:14" ht="16.5" customHeight="1" x14ac:dyDescent="0.2">
      <c r="A297" s="44"/>
      <c r="B297" s="44"/>
      <c r="C297" s="45"/>
      <c r="D297" s="46"/>
      <c r="E297" s="47"/>
      <c r="F297" s="48"/>
      <c r="G297" s="47"/>
      <c r="H297" s="48"/>
      <c r="I297" s="47"/>
      <c r="J297" s="48"/>
      <c r="K297" s="47"/>
      <c r="L297" s="33">
        <f t="shared" si="25"/>
        <v>0</v>
      </c>
      <c r="M297" s="18"/>
      <c r="N297" s="2"/>
    </row>
    <row r="298" spans="1:14" ht="16.5" customHeight="1" x14ac:dyDescent="0.2">
      <c r="A298" s="44"/>
      <c r="B298" s="44"/>
      <c r="C298" s="45"/>
      <c r="D298" s="46"/>
      <c r="E298" s="47"/>
      <c r="F298" s="48"/>
      <c r="G298" s="47"/>
      <c r="H298" s="48"/>
      <c r="I298" s="47"/>
      <c r="J298" s="48"/>
      <c r="K298" s="47"/>
      <c r="L298" s="33">
        <f t="shared" si="25"/>
        <v>0</v>
      </c>
      <c r="M298" s="18"/>
      <c r="N298" s="2"/>
    </row>
    <row r="299" spans="1:14" ht="16.5" customHeight="1" x14ac:dyDescent="0.2">
      <c r="A299" s="44"/>
      <c r="B299" s="44"/>
      <c r="C299" s="51"/>
      <c r="D299" s="46"/>
      <c r="E299" s="47"/>
      <c r="F299" s="48"/>
      <c r="G299" s="47"/>
      <c r="H299" s="48"/>
      <c r="I299" s="47"/>
      <c r="J299" s="48"/>
      <c r="K299" s="47"/>
      <c r="L299" s="33">
        <f t="shared" si="25"/>
        <v>0</v>
      </c>
      <c r="M299" s="18"/>
      <c r="N299" s="2"/>
    </row>
    <row r="300" spans="1:14" ht="16.5" customHeight="1" x14ac:dyDescent="0.2">
      <c r="A300" s="44"/>
      <c r="B300" s="44"/>
      <c r="C300" s="51"/>
      <c r="D300" s="46"/>
      <c r="E300" s="47"/>
      <c r="F300" s="48"/>
      <c r="G300" s="47"/>
      <c r="H300" s="48"/>
      <c r="I300" s="47"/>
      <c r="J300" s="48"/>
      <c r="K300" s="47"/>
      <c r="L300" s="33">
        <f t="shared" si="25"/>
        <v>0</v>
      </c>
      <c r="M300" s="18"/>
      <c r="N300" s="2"/>
    </row>
    <row r="301" spans="1:14" ht="16.5" customHeight="1" x14ac:dyDescent="0.2">
      <c r="A301" s="87" t="s">
        <v>18</v>
      </c>
      <c r="B301" s="81"/>
      <c r="C301" s="88"/>
      <c r="D301" s="31"/>
      <c r="E301" s="32" t="e">
        <f>SMALL(E289:E300,1)</f>
        <v>#NUM!</v>
      </c>
      <c r="F301" s="32"/>
      <c r="G301" s="32" t="e">
        <f>SMALL(G289:G300,1)</f>
        <v>#NUM!</v>
      </c>
      <c r="H301" s="32"/>
      <c r="I301" s="32" t="e">
        <f>SMALL(I289:I300,1)</f>
        <v>#NUM!</v>
      </c>
      <c r="J301" s="32"/>
      <c r="K301" s="32" t="e">
        <f>SMALL(K289:K300,1)</f>
        <v>#NUM!</v>
      </c>
      <c r="L301" s="33"/>
      <c r="M301" s="18"/>
      <c r="N301" s="2"/>
    </row>
    <row r="302" spans="1:14" ht="16.5" customHeight="1" x14ac:dyDescent="0.2">
      <c r="A302" s="87" t="s">
        <v>18</v>
      </c>
      <c r="B302" s="81"/>
      <c r="C302" s="88"/>
      <c r="D302" s="31"/>
      <c r="E302" s="32" t="e">
        <f>SMALL(E289:E300,2)</f>
        <v>#NUM!</v>
      </c>
      <c r="F302" s="32"/>
      <c r="G302" s="32" t="e">
        <f>SMALL(G289:G300,2)</f>
        <v>#NUM!</v>
      </c>
      <c r="H302" s="32"/>
      <c r="I302" s="32" t="e">
        <f>SMALL(I289:I300,2)</f>
        <v>#NUM!</v>
      </c>
      <c r="J302" s="32"/>
      <c r="K302" s="32" t="e">
        <f>SMALL(K289:K300,2)</f>
        <v>#NUM!</v>
      </c>
      <c r="L302" s="34"/>
      <c r="M302" s="35"/>
      <c r="N302" s="2"/>
    </row>
    <row r="303" spans="1:14" ht="16.5" customHeight="1" x14ac:dyDescent="0.2">
      <c r="A303" s="87" t="s">
        <v>18</v>
      </c>
      <c r="B303" s="81"/>
      <c r="C303" s="88"/>
      <c r="D303" s="31"/>
      <c r="E303" s="32" t="e">
        <f>SMALL(E289:E300,3)</f>
        <v>#NUM!</v>
      </c>
      <c r="F303" s="32"/>
      <c r="G303" s="32" t="e">
        <f>SMALL(G289:G300,3)</f>
        <v>#NUM!</v>
      </c>
      <c r="H303" s="32"/>
      <c r="I303" s="32" t="e">
        <f>SMALL(I289:I300,3)</f>
        <v>#NUM!</v>
      </c>
      <c r="J303" s="32"/>
      <c r="K303" s="32" t="e">
        <f>SMALL(K289:K300,3)</f>
        <v>#NUM!</v>
      </c>
      <c r="L303" s="34"/>
      <c r="M303" s="35"/>
      <c r="N303" s="2"/>
    </row>
    <row r="304" spans="1:14" ht="16.5" customHeight="1" x14ac:dyDescent="0.2">
      <c r="A304" s="87" t="s">
        <v>18</v>
      </c>
      <c r="B304" s="81"/>
      <c r="C304" s="88"/>
      <c r="D304" s="31"/>
      <c r="E304" s="32" t="e">
        <f>SMALL(E289:E300,4)</f>
        <v>#NUM!</v>
      </c>
      <c r="F304" s="32"/>
      <c r="G304" s="32" t="e">
        <f>SMALL(G289:G300,4)</f>
        <v>#NUM!</v>
      </c>
      <c r="H304" s="32"/>
      <c r="I304" s="32" t="e">
        <f>SMALL(I289:I300,4)</f>
        <v>#NUM!</v>
      </c>
      <c r="J304" s="32"/>
      <c r="K304" s="32" t="e">
        <f>SMALL(K289:K300,4)</f>
        <v>#NUM!</v>
      </c>
      <c r="L304" s="34"/>
      <c r="M304" s="35"/>
      <c r="N304" s="2"/>
    </row>
    <row r="305" spans="1:14" ht="16.5" customHeight="1" x14ac:dyDescent="0.2">
      <c r="A305" s="87" t="s">
        <v>18</v>
      </c>
      <c r="B305" s="81"/>
      <c r="C305" s="88"/>
      <c r="D305" s="37"/>
      <c r="E305" s="32" t="e">
        <f>SMALL(E289:E300,5)</f>
        <v>#NUM!</v>
      </c>
      <c r="F305" s="38"/>
      <c r="G305" s="38" t="e">
        <f>SMALL(G289:G300,5)</f>
        <v>#NUM!</v>
      </c>
      <c r="H305" s="38"/>
      <c r="I305" s="32" t="e">
        <f>SMALL(I289:I300,5)</f>
        <v>#NUM!</v>
      </c>
      <c r="J305" s="38"/>
      <c r="K305" s="38" t="e">
        <f>SMALL(K289:K300,5)</f>
        <v>#NUM!</v>
      </c>
      <c r="L305" s="39"/>
      <c r="M305" s="35"/>
      <c r="N305" s="2"/>
    </row>
    <row r="306" spans="1:14" ht="16.5" customHeight="1" x14ac:dyDescent="0.2">
      <c r="A306" s="87" t="s">
        <v>18</v>
      </c>
      <c r="B306" s="81"/>
      <c r="C306" s="88"/>
      <c r="D306" s="37"/>
      <c r="E306" s="32" t="e">
        <f>SMALL(E289:E300,6)</f>
        <v>#NUM!</v>
      </c>
      <c r="F306" s="38"/>
      <c r="G306" s="38" t="e">
        <f>SMALL(G289:G300,6)</f>
        <v>#NUM!</v>
      </c>
      <c r="H306" s="38"/>
      <c r="I306" s="38" t="e">
        <f>SMALL(I289:I300,6)</f>
        <v>#NUM!</v>
      </c>
      <c r="J306" s="38"/>
      <c r="K306" s="38" t="e">
        <f>SMALL(K289:K300,6)</f>
        <v>#NUM!</v>
      </c>
      <c r="L306" s="39"/>
      <c r="M306" s="35"/>
      <c r="N306" s="2"/>
    </row>
    <row r="307" spans="1:14" ht="16.5" customHeight="1" x14ac:dyDescent="0.2">
      <c r="A307" s="87" t="s">
        <v>18</v>
      </c>
      <c r="B307" s="81"/>
      <c r="C307" s="88"/>
      <c r="D307" s="37"/>
      <c r="E307" s="38" t="e">
        <f>SMALL(E289:E300,7)</f>
        <v>#NUM!</v>
      </c>
      <c r="F307" s="38"/>
      <c r="G307" s="38" t="e">
        <f>SMALL(G289:G300,7)</f>
        <v>#NUM!</v>
      </c>
      <c r="H307" s="38"/>
      <c r="I307" s="38" t="e">
        <f>SMALL(I289:I300,7)</f>
        <v>#NUM!</v>
      </c>
      <c r="J307" s="38"/>
      <c r="K307" s="38" t="e">
        <f>SMALL(K289:K300,7)</f>
        <v>#NUM!</v>
      </c>
      <c r="L307" s="39"/>
      <c r="M307" s="35"/>
      <c r="N307" s="2"/>
    </row>
    <row r="308" spans="1:14" ht="16.5" customHeight="1" thickBot="1" x14ac:dyDescent="0.3">
      <c r="A308" s="89" t="s">
        <v>19</v>
      </c>
      <c r="B308" s="72"/>
      <c r="C308" s="73"/>
      <c r="D308" s="40"/>
      <c r="E308" s="41" t="e">
        <f>SUM(E289:E300)-E301-E302-E303-E304-E305-E306-E307</f>
        <v>#NUM!</v>
      </c>
      <c r="F308" s="41"/>
      <c r="G308" s="41" t="e">
        <f>SUM(G289:G300)-G301-G302-G303-G304-G305-G306-G307</f>
        <v>#NUM!</v>
      </c>
      <c r="H308" s="41"/>
      <c r="I308" s="41" t="e">
        <f>SUM(I289:I300)-I301-I302-I303-I304-I305-I306-I307</f>
        <v>#NUM!</v>
      </c>
      <c r="J308" s="41"/>
      <c r="K308" s="41" t="e">
        <f>SUM(K289:K300)-K301-K302-K303-K304-K305-K306-K307</f>
        <v>#NUM!</v>
      </c>
      <c r="L308" s="42" t="e">
        <f>SUM($E308+$G308+$I308+$K308)</f>
        <v>#NUM!</v>
      </c>
      <c r="M308" s="18"/>
      <c r="N308" s="2"/>
    </row>
    <row r="309" spans="1:14" ht="16.5" customHeight="1" x14ac:dyDescent="0.2">
      <c r="B309" s="52" t="s">
        <v>29</v>
      </c>
      <c r="C309" s="52">
        <v>3</v>
      </c>
      <c r="D309" s="2">
        <f>COUNTIF(D289:D300,$C$29)</f>
        <v>0</v>
      </c>
      <c r="F309" s="2">
        <f>COUNTIF(F289:F300,$C$29)</f>
        <v>0</v>
      </c>
      <c r="H309" s="2">
        <f>COUNTIF(H289:H300,$C$29)</f>
        <v>0</v>
      </c>
      <c r="J309" s="2">
        <f>COUNTIF(J289:J300,$C$29)</f>
        <v>0</v>
      </c>
      <c r="L309" s="2"/>
      <c r="M309" s="2"/>
      <c r="N309" s="2"/>
    </row>
    <row r="310" spans="1:14" ht="16.5" customHeight="1" x14ac:dyDescent="0.2">
      <c r="B310" s="52" t="s">
        <v>29</v>
      </c>
      <c r="C310" s="52">
        <v>4</v>
      </c>
      <c r="D310" s="2">
        <f>COUNTIF(D289:D300,$C$30)</f>
        <v>0</v>
      </c>
      <c r="F310" s="2">
        <f>COUNTIF(F289:F300,$C$30)</f>
        <v>0</v>
      </c>
      <c r="H310" s="2">
        <f>COUNTIF(H289:H300,$C$30)</f>
        <v>0</v>
      </c>
      <c r="J310" s="2">
        <f>COUNTIF(J289:J300,$C$30)</f>
        <v>0</v>
      </c>
      <c r="L310" s="2"/>
      <c r="M310" s="2"/>
      <c r="N310" s="2"/>
    </row>
    <row r="311" spans="1:14" ht="16.5" customHeight="1" x14ac:dyDescent="0.2">
      <c r="B311" s="52" t="s">
        <v>29</v>
      </c>
      <c r="C311" s="52">
        <v>5</v>
      </c>
      <c r="D311" s="2">
        <f>COUNTIF(D289:D300,$C$31)</f>
        <v>0</v>
      </c>
      <c r="F311" s="2">
        <f>COUNTIF(F289:F300,$C$31)</f>
        <v>0</v>
      </c>
      <c r="H311" s="2">
        <f>COUNTIF(H289:H300,$C$31)</f>
        <v>0</v>
      </c>
      <c r="J311" s="2">
        <f>COUNTIF(J289:J300,$C$31)</f>
        <v>0</v>
      </c>
      <c r="L311" s="2" t="s">
        <v>30</v>
      </c>
      <c r="M311" s="2"/>
      <c r="N311" s="2"/>
    </row>
    <row r="312" spans="1:14" ht="16.5" customHeight="1" thickBot="1" x14ac:dyDescent="0.25">
      <c r="B312" s="52" t="s">
        <v>29</v>
      </c>
      <c r="C312" s="52">
        <v>6</v>
      </c>
      <c r="D312" s="2">
        <f>COUNTIF(D289:D300,$C$32)</f>
        <v>0</v>
      </c>
      <c r="F312" s="2">
        <f>COUNTIF(F289:F300,$C$32)</f>
        <v>0</v>
      </c>
      <c r="H312" s="2">
        <f>COUNTIF(H289:H300,$C$32)</f>
        <v>0</v>
      </c>
      <c r="J312" s="2">
        <f>COUNTIF(J289:J300,$C$32)</f>
        <v>0</v>
      </c>
      <c r="L312" s="2" t="s">
        <v>36</v>
      </c>
      <c r="M312" s="2"/>
      <c r="N312" s="2"/>
    </row>
    <row r="313" spans="1:14" ht="16.5" customHeight="1" x14ac:dyDescent="0.25">
      <c r="A313" s="68" t="s">
        <v>16</v>
      </c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70"/>
      <c r="M313" s="4"/>
      <c r="N313" s="2"/>
    </row>
    <row r="314" spans="1:14" ht="16.5" customHeight="1" thickBot="1" x14ac:dyDescent="0.3">
      <c r="A314" s="71" t="s">
        <v>34</v>
      </c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3"/>
      <c r="M314" s="4"/>
      <c r="N314" s="2"/>
    </row>
    <row r="315" spans="1:14" ht="16.5" customHeight="1" x14ac:dyDescent="0.25">
      <c r="A315" s="74" t="s">
        <v>5</v>
      </c>
      <c r="B315" s="76" t="s">
        <v>6</v>
      </c>
      <c r="C315" s="78" t="s">
        <v>7</v>
      </c>
      <c r="D315" s="68" t="s">
        <v>8</v>
      </c>
      <c r="E315" s="70"/>
      <c r="F315" s="68" t="s">
        <v>9</v>
      </c>
      <c r="G315" s="70"/>
      <c r="H315" s="68" t="s">
        <v>10</v>
      </c>
      <c r="I315" s="70"/>
      <c r="J315" s="68" t="s">
        <v>11</v>
      </c>
      <c r="K315" s="70"/>
      <c r="L315" s="6" t="s">
        <v>12</v>
      </c>
      <c r="M315" s="4"/>
      <c r="N315" s="2"/>
    </row>
    <row r="316" spans="1:14" ht="16.5" customHeight="1" x14ac:dyDescent="0.25">
      <c r="A316" s="90"/>
      <c r="B316" s="91"/>
      <c r="C316" s="92"/>
      <c r="D316" s="7" t="s">
        <v>14</v>
      </c>
      <c r="E316" s="8" t="s">
        <v>15</v>
      </c>
      <c r="F316" s="7" t="s">
        <v>14</v>
      </c>
      <c r="G316" s="8" t="s">
        <v>15</v>
      </c>
      <c r="H316" s="7" t="s">
        <v>14</v>
      </c>
      <c r="I316" s="8" t="s">
        <v>15</v>
      </c>
      <c r="J316" s="7" t="s">
        <v>14</v>
      </c>
      <c r="K316" s="8" t="s">
        <v>15</v>
      </c>
      <c r="L316" s="9"/>
      <c r="M316" s="4"/>
      <c r="N316" s="2"/>
    </row>
    <row r="317" spans="1:14" ht="16.5" customHeight="1" x14ac:dyDescent="0.2">
      <c r="A317" s="44"/>
      <c r="B317" s="44"/>
      <c r="C317" s="45"/>
      <c r="D317" s="46"/>
      <c r="E317" s="47"/>
      <c r="F317" s="48"/>
      <c r="G317" s="47"/>
      <c r="H317" s="48"/>
      <c r="I317" s="47"/>
      <c r="J317" s="48"/>
      <c r="K317" s="47"/>
      <c r="L317" s="33">
        <f t="shared" ref="L317:L328" si="26">SUM($E317+$G317+$I317+$K317)</f>
        <v>0</v>
      </c>
      <c r="M317" s="18"/>
      <c r="N317" s="2"/>
    </row>
    <row r="318" spans="1:14" ht="16.5" customHeight="1" x14ac:dyDescent="0.2">
      <c r="A318" s="44"/>
      <c r="B318" s="44"/>
      <c r="C318" s="45"/>
      <c r="D318" s="46"/>
      <c r="E318" s="47"/>
      <c r="F318" s="48"/>
      <c r="G318" s="47"/>
      <c r="H318" s="48"/>
      <c r="I318" s="47"/>
      <c r="J318" s="48"/>
      <c r="K318" s="47"/>
      <c r="L318" s="33">
        <f t="shared" si="26"/>
        <v>0</v>
      </c>
      <c r="M318" s="18"/>
      <c r="N318" s="2"/>
    </row>
    <row r="319" spans="1:14" ht="16.5" customHeight="1" x14ac:dyDescent="0.2">
      <c r="A319" s="44"/>
      <c r="B319" s="44"/>
      <c r="C319" s="45"/>
      <c r="D319" s="46"/>
      <c r="E319" s="47"/>
      <c r="F319" s="48"/>
      <c r="G319" s="47"/>
      <c r="H319" s="48"/>
      <c r="I319" s="47"/>
      <c r="J319" s="48"/>
      <c r="K319" s="47"/>
      <c r="L319" s="33">
        <f t="shared" si="26"/>
        <v>0</v>
      </c>
      <c r="M319" s="18"/>
      <c r="N319" s="2"/>
    </row>
    <row r="320" spans="1:14" ht="16.5" customHeight="1" x14ac:dyDescent="0.2">
      <c r="A320" s="44"/>
      <c r="B320" s="44"/>
      <c r="C320" s="49"/>
      <c r="D320" s="46"/>
      <c r="E320" s="47"/>
      <c r="F320" s="48"/>
      <c r="G320" s="47"/>
      <c r="H320" s="48"/>
      <c r="I320" s="47"/>
      <c r="J320" s="48"/>
      <c r="K320" s="47"/>
      <c r="L320" s="33">
        <f t="shared" si="26"/>
        <v>0</v>
      </c>
      <c r="M320" s="18"/>
      <c r="N320" s="2"/>
    </row>
    <row r="321" spans="1:14" ht="16.5" customHeight="1" x14ac:dyDescent="0.2">
      <c r="A321" s="44"/>
      <c r="B321" s="44"/>
      <c r="C321" s="50"/>
      <c r="D321" s="46"/>
      <c r="E321" s="47"/>
      <c r="F321" s="48"/>
      <c r="G321" s="47"/>
      <c r="H321" s="48"/>
      <c r="I321" s="47"/>
      <c r="J321" s="48"/>
      <c r="K321" s="47"/>
      <c r="L321" s="33">
        <f t="shared" si="26"/>
        <v>0</v>
      </c>
      <c r="M321" s="18"/>
      <c r="N321" s="2"/>
    </row>
    <row r="322" spans="1:14" ht="16.5" customHeight="1" x14ac:dyDescent="0.2">
      <c r="A322" s="44"/>
      <c r="B322" s="44"/>
      <c r="C322" s="45"/>
      <c r="D322" s="46"/>
      <c r="E322" s="47"/>
      <c r="F322" s="48"/>
      <c r="G322" s="47"/>
      <c r="H322" s="48"/>
      <c r="I322" s="47"/>
      <c r="J322" s="48"/>
      <c r="K322" s="47"/>
      <c r="L322" s="33">
        <f t="shared" si="26"/>
        <v>0</v>
      </c>
      <c r="M322" s="18"/>
      <c r="N322" s="2"/>
    </row>
    <row r="323" spans="1:14" ht="16.5" customHeight="1" x14ac:dyDescent="0.2">
      <c r="A323" s="44"/>
      <c r="B323" s="44"/>
      <c r="C323" s="50"/>
      <c r="D323" s="46"/>
      <c r="E323" s="47"/>
      <c r="F323" s="48"/>
      <c r="G323" s="47"/>
      <c r="H323" s="48"/>
      <c r="I323" s="47"/>
      <c r="J323" s="48"/>
      <c r="K323" s="47"/>
      <c r="L323" s="33">
        <f t="shared" si="26"/>
        <v>0</v>
      </c>
      <c r="M323" s="18"/>
      <c r="N323" s="2"/>
    </row>
    <row r="324" spans="1:14" ht="16.5" customHeight="1" x14ac:dyDescent="0.2">
      <c r="A324" s="44"/>
      <c r="B324" s="44"/>
      <c r="C324" s="45"/>
      <c r="D324" s="46"/>
      <c r="E324" s="47"/>
      <c r="F324" s="48"/>
      <c r="G324" s="47"/>
      <c r="H324" s="48"/>
      <c r="I324" s="47"/>
      <c r="J324" s="48"/>
      <c r="K324" s="47"/>
      <c r="L324" s="33">
        <f t="shared" si="26"/>
        <v>0</v>
      </c>
      <c r="M324" s="18"/>
      <c r="N324" s="2"/>
    </row>
    <row r="325" spans="1:14" ht="16.5" customHeight="1" x14ac:dyDescent="0.2">
      <c r="A325" s="44"/>
      <c r="B325" s="44"/>
      <c r="C325" s="45"/>
      <c r="D325" s="46"/>
      <c r="E325" s="47"/>
      <c r="F325" s="48"/>
      <c r="G325" s="47"/>
      <c r="H325" s="48"/>
      <c r="I325" s="47"/>
      <c r="J325" s="48"/>
      <c r="K325" s="47"/>
      <c r="L325" s="33">
        <f t="shared" si="26"/>
        <v>0</v>
      </c>
      <c r="M325" s="18"/>
      <c r="N325" s="2"/>
    </row>
    <row r="326" spans="1:14" ht="16.5" customHeight="1" x14ac:dyDescent="0.2">
      <c r="A326" s="44"/>
      <c r="B326" s="44"/>
      <c r="C326" s="45"/>
      <c r="D326" s="46"/>
      <c r="E326" s="47"/>
      <c r="F326" s="48"/>
      <c r="G326" s="47"/>
      <c r="H326" s="48"/>
      <c r="I326" s="47"/>
      <c r="J326" s="48"/>
      <c r="K326" s="47"/>
      <c r="L326" s="33">
        <f t="shared" si="26"/>
        <v>0</v>
      </c>
      <c r="M326" s="18"/>
      <c r="N326" s="2"/>
    </row>
    <row r="327" spans="1:14" ht="16.5" customHeight="1" x14ac:dyDescent="0.2">
      <c r="A327" s="44"/>
      <c r="B327" s="44"/>
      <c r="C327" s="51"/>
      <c r="D327" s="46"/>
      <c r="E327" s="47"/>
      <c r="F327" s="48"/>
      <c r="G327" s="47"/>
      <c r="H327" s="48"/>
      <c r="I327" s="47"/>
      <c r="J327" s="48"/>
      <c r="K327" s="47"/>
      <c r="L327" s="33">
        <f t="shared" si="26"/>
        <v>0</v>
      </c>
      <c r="M327" s="18"/>
      <c r="N327" s="2"/>
    </row>
    <row r="328" spans="1:14" ht="16.5" customHeight="1" x14ac:dyDescent="0.2">
      <c r="A328" s="44"/>
      <c r="B328" s="44"/>
      <c r="C328" s="51"/>
      <c r="D328" s="46"/>
      <c r="E328" s="47"/>
      <c r="F328" s="48"/>
      <c r="G328" s="47"/>
      <c r="H328" s="48"/>
      <c r="I328" s="47"/>
      <c r="J328" s="48"/>
      <c r="K328" s="47"/>
      <c r="L328" s="33">
        <f t="shared" si="26"/>
        <v>0</v>
      </c>
      <c r="M328" s="18"/>
      <c r="N328" s="2"/>
    </row>
    <row r="329" spans="1:14" ht="16.5" customHeight="1" x14ac:dyDescent="0.2">
      <c r="A329" s="87" t="s">
        <v>18</v>
      </c>
      <c r="B329" s="81"/>
      <c r="C329" s="88"/>
      <c r="D329" s="31"/>
      <c r="E329" s="32" t="e">
        <f>SMALL(E317:E328,1)</f>
        <v>#NUM!</v>
      </c>
      <c r="F329" s="32"/>
      <c r="G329" s="32" t="e">
        <f>SMALL(G317:G328,1)</f>
        <v>#NUM!</v>
      </c>
      <c r="H329" s="32"/>
      <c r="I329" s="32" t="e">
        <f>SMALL(I317:I328,1)</f>
        <v>#NUM!</v>
      </c>
      <c r="J329" s="32"/>
      <c r="K329" s="32" t="e">
        <f>SMALL(K317:K328,1)</f>
        <v>#NUM!</v>
      </c>
      <c r="L329" s="33"/>
      <c r="M329" s="18"/>
      <c r="N329" s="2"/>
    </row>
    <row r="330" spans="1:14" ht="16.5" customHeight="1" x14ac:dyDescent="0.2">
      <c r="A330" s="87" t="s">
        <v>18</v>
      </c>
      <c r="B330" s="81"/>
      <c r="C330" s="88"/>
      <c r="D330" s="31"/>
      <c r="E330" s="32" t="e">
        <f>SMALL(E317:E328,2)</f>
        <v>#NUM!</v>
      </c>
      <c r="F330" s="32"/>
      <c r="G330" s="32" t="e">
        <f>SMALL(G317:G328,2)</f>
        <v>#NUM!</v>
      </c>
      <c r="H330" s="32"/>
      <c r="I330" s="32" t="e">
        <f>SMALL(I317:I328,2)</f>
        <v>#NUM!</v>
      </c>
      <c r="J330" s="32"/>
      <c r="K330" s="32" t="e">
        <f>SMALL(K317:K328,2)</f>
        <v>#NUM!</v>
      </c>
      <c r="L330" s="34"/>
      <c r="M330" s="35"/>
      <c r="N330" s="2"/>
    </row>
    <row r="331" spans="1:14" ht="16.5" customHeight="1" x14ac:dyDescent="0.2">
      <c r="A331" s="87" t="s">
        <v>18</v>
      </c>
      <c r="B331" s="81"/>
      <c r="C331" s="88"/>
      <c r="D331" s="31"/>
      <c r="E331" s="32" t="e">
        <f>SMALL(E317:E328,3)</f>
        <v>#NUM!</v>
      </c>
      <c r="F331" s="32"/>
      <c r="G331" s="32" t="e">
        <f>SMALL(G317:G328,3)</f>
        <v>#NUM!</v>
      </c>
      <c r="H331" s="32"/>
      <c r="I331" s="32" t="e">
        <f>SMALL(I317:I328,3)</f>
        <v>#NUM!</v>
      </c>
      <c r="J331" s="32"/>
      <c r="K331" s="32" t="e">
        <f>SMALL(K317:K328,3)</f>
        <v>#NUM!</v>
      </c>
      <c r="L331" s="34"/>
      <c r="M331" s="35"/>
      <c r="N331" s="2"/>
    </row>
    <row r="332" spans="1:14" ht="16.5" customHeight="1" x14ac:dyDescent="0.2">
      <c r="A332" s="87" t="s">
        <v>18</v>
      </c>
      <c r="B332" s="81"/>
      <c r="C332" s="88"/>
      <c r="D332" s="31"/>
      <c r="E332" s="32" t="e">
        <f>SMALL(E317:E328,4)</f>
        <v>#NUM!</v>
      </c>
      <c r="F332" s="32"/>
      <c r="G332" s="32" t="e">
        <f>SMALL(G317:G328,4)</f>
        <v>#NUM!</v>
      </c>
      <c r="H332" s="32"/>
      <c r="I332" s="32" t="e">
        <f>SMALL(I317:I328,4)</f>
        <v>#NUM!</v>
      </c>
      <c r="J332" s="32"/>
      <c r="K332" s="32" t="e">
        <f>SMALL(K317:K328,4)</f>
        <v>#NUM!</v>
      </c>
      <c r="L332" s="34"/>
      <c r="M332" s="35"/>
      <c r="N332" s="2"/>
    </row>
    <row r="333" spans="1:14" ht="16.5" customHeight="1" x14ac:dyDescent="0.2">
      <c r="A333" s="87" t="s">
        <v>18</v>
      </c>
      <c r="B333" s="81"/>
      <c r="C333" s="88"/>
      <c r="D333" s="37"/>
      <c r="E333" s="32" t="e">
        <f>SMALL(E317:E328,5)</f>
        <v>#NUM!</v>
      </c>
      <c r="F333" s="38"/>
      <c r="G333" s="38" t="e">
        <f>SMALL(G317:G328,5)</f>
        <v>#NUM!</v>
      </c>
      <c r="H333" s="38"/>
      <c r="I333" s="32" t="e">
        <f>SMALL(I317:I328,5)</f>
        <v>#NUM!</v>
      </c>
      <c r="J333" s="38"/>
      <c r="K333" s="38" t="e">
        <f>SMALL(K317:K328,5)</f>
        <v>#NUM!</v>
      </c>
      <c r="L333" s="39"/>
      <c r="M333" s="35"/>
      <c r="N333" s="2"/>
    </row>
    <row r="334" spans="1:14" ht="16.5" customHeight="1" x14ac:dyDescent="0.2">
      <c r="A334" s="87" t="s">
        <v>18</v>
      </c>
      <c r="B334" s="81"/>
      <c r="C334" s="88"/>
      <c r="D334" s="37"/>
      <c r="E334" s="32" t="e">
        <f>SMALL(E317:E328,6)</f>
        <v>#NUM!</v>
      </c>
      <c r="F334" s="38"/>
      <c r="G334" s="38" t="e">
        <f>SMALL(G317:G328,6)</f>
        <v>#NUM!</v>
      </c>
      <c r="H334" s="38"/>
      <c r="I334" s="38" t="e">
        <f>SMALL(I317:I328,6)</f>
        <v>#NUM!</v>
      </c>
      <c r="J334" s="38"/>
      <c r="K334" s="38" t="e">
        <f>SMALL(K317:K328,6)</f>
        <v>#NUM!</v>
      </c>
      <c r="L334" s="39"/>
      <c r="M334" s="35"/>
      <c r="N334" s="2"/>
    </row>
    <row r="335" spans="1:14" ht="16.5" customHeight="1" x14ac:dyDescent="0.2">
      <c r="A335" s="87" t="s">
        <v>18</v>
      </c>
      <c r="B335" s="81"/>
      <c r="C335" s="88"/>
      <c r="D335" s="37"/>
      <c r="E335" s="38" t="e">
        <f>SMALL(E317:E328,7)</f>
        <v>#NUM!</v>
      </c>
      <c r="F335" s="38"/>
      <c r="G335" s="38" t="e">
        <f>SMALL(G317:G328,7)</f>
        <v>#NUM!</v>
      </c>
      <c r="H335" s="38"/>
      <c r="I335" s="38" t="e">
        <f>SMALL(I317:I328,7)</f>
        <v>#NUM!</v>
      </c>
      <c r="J335" s="38"/>
      <c r="K335" s="38" t="e">
        <f>SMALL(K317:K328,7)</f>
        <v>#NUM!</v>
      </c>
      <c r="L335" s="39"/>
      <c r="M335" s="35"/>
      <c r="N335" s="2"/>
    </row>
    <row r="336" spans="1:14" ht="16.5" customHeight="1" thickBot="1" x14ac:dyDescent="0.3">
      <c r="A336" s="89" t="s">
        <v>19</v>
      </c>
      <c r="B336" s="72"/>
      <c r="C336" s="73"/>
      <c r="D336" s="40"/>
      <c r="E336" s="41" t="e">
        <f>SUM(E317:E328)-E329-E330-E331-E332-E333-E334-E335</f>
        <v>#NUM!</v>
      </c>
      <c r="F336" s="41"/>
      <c r="G336" s="41" t="e">
        <f>SUM(G317:G328)-G329-G330-G331-G332-G333-G334-G335</f>
        <v>#NUM!</v>
      </c>
      <c r="H336" s="41"/>
      <c r="I336" s="41" t="e">
        <f>SUM(I317:I328)-I329-I330-I331-I332-I333-I334-I335</f>
        <v>#NUM!</v>
      </c>
      <c r="J336" s="41"/>
      <c r="K336" s="41" t="e">
        <f>SUM(K317:K328)-K329-K330-K331-K332-K333-K334-K335</f>
        <v>#NUM!</v>
      </c>
      <c r="L336" s="42" t="e">
        <f>SUM($E336+$G336+$I336+$K336)</f>
        <v>#NUM!</v>
      </c>
      <c r="M336" s="18"/>
      <c r="N336" s="2"/>
    </row>
    <row r="337" spans="1:14" ht="16.5" customHeight="1" x14ac:dyDescent="0.2">
      <c r="B337" s="52" t="s">
        <v>29</v>
      </c>
      <c r="C337" s="52">
        <v>3</v>
      </c>
      <c r="D337" s="2">
        <f>COUNTIF(D317:D328,$C$29)</f>
        <v>0</v>
      </c>
      <c r="F337" s="2">
        <f>COUNTIF(F317:F328,$C$29)</f>
        <v>0</v>
      </c>
      <c r="H337" s="2">
        <f>COUNTIF(H317:H328,$C$29)</f>
        <v>0</v>
      </c>
      <c r="J337" s="2">
        <f>COUNTIF(J317:J328,$C$29)</f>
        <v>0</v>
      </c>
      <c r="L337" s="2"/>
      <c r="M337" s="2"/>
      <c r="N337" s="2"/>
    </row>
    <row r="338" spans="1:14" ht="16.5" customHeight="1" x14ac:dyDescent="0.2">
      <c r="B338" s="52" t="s">
        <v>29</v>
      </c>
      <c r="C338" s="52">
        <v>4</v>
      </c>
      <c r="D338" s="2">
        <f>COUNTIF(D317:D328,$C$30)</f>
        <v>0</v>
      </c>
      <c r="F338" s="2">
        <f>COUNTIF(F317:F328,$C$30)</f>
        <v>0</v>
      </c>
      <c r="H338" s="2">
        <f>COUNTIF(H317:H328,$C$30)</f>
        <v>0</v>
      </c>
      <c r="J338" s="2">
        <f>COUNTIF(J317:J328,$C$30)</f>
        <v>0</v>
      </c>
      <c r="L338" s="2"/>
      <c r="M338" s="2"/>
      <c r="N338" s="2"/>
    </row>
    <row r="339" spans="1:14" ht="16.5" customHeight="1" x14ac:dyDescent="0.2">
      <c r="B339" s="52" t="s">
        <v>29</v>
      </c>
      <c r="C339" s="52">
        <v>5</v>
      </c>
      <c r="D339" s="2">
        <f>COUNTIF(D317:D328,$C$31)</f>
        <v>0</v>
      </c>
      <c r="F339" s="2">
        <f>COUNTIF(F317:F328,$C$31)</f>
        <v>0</v>
      </c>
      <c r="H339" s="2">
        <f>COUNTIF(H317:H328,$C$31)</f>
        <v>0</v>
      </c>
      <c r="J339" s="2">
        <f>COUNTIF(J317:J328,$C$31)</f>
        <v>0</v>
      </c>
      <c r="L339" s="2" t="s">
        <v>30</v>
      </c>
      <c r="M339" s="2"/>
      <c r="N339" s="2"/>
    </row>
    <row r="340" spans="1:14" ht="16.5" customHeight="1" thickBot="1" x14ac:dyDescent="0.25">
      <c r="B340" s="52" t="s">
        <v>29</v>
      </c>
      <c r="C340" s="52">
        <v>6</v>
      </c>
      <c r="D340" s="2">
        <f>COUNTIF(D317:D328,$C$32)</f>
        <v>0</v>
      </c>
      <c r="F340" s="2">
        <f>COUNTIF(F317:F328,$C$32)</f>
        <v>0</v>
      </c>
      <c r="H340" s="2">
        <f>COUNTIF(H317:H328,$C$32)</f>
        <v>0</v>
      </c>
      <c r="J340" s="2">
        <f>COUNTIF(J317:J328,$C$32)</f>
        <v>0</v>
      </c>
      <c r="L340" s="2" t="s">
        <v>36</v>
      </c>
      <c r="M340" s="2"/>
      <c r="N340" s="2"/>
    </row>
    <row r="341" spans="1:14" ht="16.5" customHeight="1" x14ac:dyDescent="0.25">
      <c r="A341" s="68" t="s">
        <v>16</v>
      </c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70"/>
      <c r="M341" s="4"/>
      <c r="N341" s="2"/>
    </row>
    <row r="342" spans="1:14" ht="16.5" customHeight="1" thickBot="1" x14ac:dyDescent="0.3">
      <c r="A342" s="71" t="s">
        <v>34</v>
      </c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3"/>
      <c r="M342" s="4"/>
      <c r="N342" s="2"/>
    </row>
    <row r="343" spans="1:14" ht="16.5" customHeight="1" x14ac:dyDescent="0.25">
      <c r="A343" s="74" t="s">
        <v>5</v>
      </c>
      <c r="B343" s="76" t="s">
        <v>6</v>
      </c>
      <c r="C343" s="78" t="s">
        <v>7</v>
      </c>
      <c r="D343" s="68" t="s">
        <v>8</v>
      </c>
      <c r="E343" s="70"/>
      <c r="F343" s="68" t="s">
        <v>9</v>
      </c>
      <c r="G343" s="70"/>
      <c r="H343" s="68" t="s">
        <v>10</v>
      </c>
      <c r="I343" s="70"/>
      <c r="J343" s="68" t="s">
        <v>11</v>
      </c>
      <c r="K343" s="70"/>
      <c r="L343" s="6" t="s">
        <v>12</v>
      </c>
      <c r="M343" s="4"/>
      <c r="N343" s="2"/>
    </row>
    <row r="344" spans="1:14" ht="16.5" customHeight="1" x14ac:dyDescent="0.25">
      <c r="A344" s="90"/>
      <c r="B344" s="91"/>
      <c r="C344" s="92"/>
      <c r="D344" s="7" t="s">
        <v>14</v>
      </c>
      <c r="E344" s="8" t="s">
        <v>15</v>
      </c>
      <c r="F344" s="7" t="s">
        <v>14</v>
      </c>
      <c r="G344" s="8" t="s">
        <v>15</v>
      </c>
      <c r="H344" s="7" t="s">
        <v>14</v>
      </c>
      <c r="I344" s="8" t="s">
        <v>15</v>
      </c>
      <c r="J344" s="7" t="s">
        <v>14</v>
      </c>
      <c r="K344" s="8" t="s">
        <v>15</v>
      </c>
      <c r="L344" s="9"/>
      <c r="M344" s="4"/>
      <c r="N344" s="2"/>
    </row>
    <row r="345" spans="1:14" ht="16.5" customHeight="1" x14ac:dyDescent="0.2">
      <c r="A345" s="44"/>
      <c r="B345" s="44"/>
      <c r="C345" s="45"/>
      <c r="D345" s="46"/>
      <c r="E345" s="47"/>
      <c r="F345" s="48"/>
      <c r="G345" s="47"/>
      <c r="H345" s="48"/>
      <c r="I345" s="47"/>
      <c r="J345" s="48"/>
      <c r="K345" s="47"/>
      <c r="L345" s="33">
        <f t="shared" ref="L345:L356" si="27">SUM($E345+$G345+$I345+$K345)</f>
        <v>0</v>
      </c>
      <c r="M345" s="18"/>
      <c r="N345" s="2"/>
    </row>
    <row r="346" spans="1:14" ht="16.5" customHeight="1" x14ac:dyDescent="0.2">
      <c r="A346" s="44"/>
      <c r="B346" s="44"/>
      <c r="C346" s="45"/>
      <c r="D346" s="46"/>
      <c r="E346" s="47"/>
      <c r="F346" s="48"/>
      <c r="G346" s="47"/>
      <c r="H346" s="48"/>
      <c r="I346" s="47"/>
      <c r="J346" s="48"/>
      <c r="K346" s="47"/>
      <c r="L346" s="33">
        <f t="shared" si="27"/>
        <v>0</v>
      </c>
      <c r="M346" s="18"/>
      <c r="N346" s="2"/>
    </row>
    <row r="347" spans="1:14" ht="16.5" customHeight="1" x14ac:dyDescent="0.2">
      <c r="A347" s="44"/>
      <c r="B347" s="44"/>
      <c r="C347" s="45"/>
      <c r="D347" s="46"/>
      <c r="E347" s="47"/>
      <c r="F347" s="48"/>
      <c r="G347" s="47"/>
      <c r="H347" s="48"/>
      <c r="I347" s="47"/>
      <c r="J347" s="48"/>
      <c r="K347" s="47"/>
      <c r="L347" s="33">
        <f t="shared" si="27"/>
        <v>0</v>
      </c>
      <c r="M347" s="18"/>
      <c r="N347" s="2"/>
    </row>
    <row r="348" spans="1:14" ht="16.5" customHeight="1" x14ac:dyDescent="0.2">
      <c r="A348" s="44"/>
      <c r="B348" s="44"/>
      <c r="C348" s="49"/>
      <c r="D348" s="46"/>
      <c r="E348" s="47"/>
      <c r="F348" s="48"/>
      <c r="G348" s="47"/>
      <c r="H348" s="48"/>
      <c r="I348" s="47"/>
      <c r="J348" s="48"/>
      <c r="K348" s="47"/>
      <c r="L348" s="33">
        <f t="shared" si="27"/>
        <v>0</v>
      </c>
      <c r="M348" s="18"/>
      <c r="N348" s="2"/>
    </row>
    <row r="349" spans="1:14" ht="16.5" customHeight="1" x14ac:dyDescent="0.2">
      <c r="A349" s="44"/>
      <c r="B349" s="44"/>
      <c r="C349" s="50"/>
      <c r="D349" s="46"/>
      <c r="E349" s="47"/>
      <c r="F349" s="48"/>
      <c r="G349" s="47"/>
      <c r="H349" s="48"/>
      <c r="I349" s="47"/>
      <c r="J349" s="48"/>
      <c r="K349" s="47"/>
      <c r="L349" s="33">
        <f t="shared" si="27"/>
        <v>0</v>
      </c>
      <c r="M349" s="18"/>
      <c r="N349" s="2"/>
    </row>
    <row r="350" spans="1:14" ht="16.5" customHeight="1" x14ac:dyDescent="0.2">
      <c r="A350" s="44"/>
      <c r="B350" s="44"/>
      <c r="C350" s="45"/>
      <c r="D350" s="46"/>
      <c r="E350" s="47"/>
      <c r="F350" s="48"/>
      <c r="G350" s="47"/>
      <c r="H350" s="48"/>
      <c r="I350" s="47"/>
      <c r="J350" s="48"/>
      <c r="K350" s="47"/>
      <c r="L350" s="33">
        <f t="shared" si="27"/>
        <v>0</v>
      </c>
      <c r="M350" s="18"/>
      <c r="N350" s="2"/>
    </row>
    <row r="351" spans="1:14" ht="16.5" customHeight="1" x14ac:dyDescent="0.2">
      <c r="A351" s="44"/>
      <c r="B351" s="44"/>
      <c r="C351" s="50"/>
      <c r="D351" s="46"/>
      <c r="E351" s="47"/>
      <c r="F351" s="48"/>
      <c r="G351" s="47"/>
      <c r="H351" s="48"/>
      <c r="I351" s="47"/>
      <c r="J351" s="48"/>
      <c r="K351" s="47"/>
      <c r="L351" s="33">
        <f t="shared" si="27"/>
        <v>0</v>
      </c>
      <c r="M351" s="18"/>
      <c r="N351" s="2"/>
    </row>
    <row r="352" spans="1:14" ht="16.5" customHeight="1" x14ac:dyDescent="0.2">
      <c r="A352" s="44"/>
      <c r="B352" s="44"/>
      <c r="C352" s="45"/>
      <c r="D352" s="46"/>
      <c r="E352" s="47"/>
      <c r="F352" s="48"/>
      <c r="G352" s="47"/>
      <c r="H352" s="48"/>
      <c r="I352" s="47"/>
      <c r="J352" s="48"/>
      <c r="K352" s="47"/>
      <c r="L352" s="33">
        <f t="shared" si="27"/>
        <v>0</v>
      </c>
      <c r="M352" s="18"/>
      <c r="N352" s="2"/>
    </row>
    <row r="353" spans="1:14" ht="16.5" customHeight="1" x14ac:dyDescent="0.2">
      <c r="A353" s="44"/>
      <c r="B353" s="44"/>
      <c r="C353" s="45"/>
      <c r="D353" s="46"/>
      <c r="E353" s="47"/>
      <c r="F353" s="48"/>
      <c r="G353" s="47"/>
      <c r="H353" s="48"/>
      <c r="I353" s="47"/>
      <c r="J353" s="48"/>
      <c r="K353" s="47"/>
      <c r="L353" s="33">
        <f t="shared" si="27"/>
        <v>0</v>
      </c>
      <c r="M353" s="18"/>
      <c r="N353" s="2"/>
    </row>
    <row r="354" spans="1:14" ht="16.5" customHeight="1" x14ac:dyDescent="0.2">
      <c r="A354" s="44"/>
      <c r="B354" s="44"/>
      <c r="C354" s="45"/>
      <c r="D354" s="46"/>
      <c r="E354" s="47"/>
      <c r="F354" s="48"/>
      <c r="G354" s="47"/>
      <c r="H354" s="48"/>
      <c r="I354" s="47"/>
      <c r="J354" s="48"/>
      <c r="K354" s="47"/>
      <c r="L354" s="33">
        <f t="shared" si="27"/>
        <v>0</v>
      </c>
      <c r="M354" s="18"/>
      <c r="N354" s="2"/>
    </row>
    <row r="355" spans="1:14" ht="16.5" customHeight="1" x14ac:dyDescent="0.2">
      <c r="A355" s="44"/>
      <c r="B355" s="44"/>
      <c r="C355" s="51"/>
      <c r="D355" s="46"/>
      <c r="E355" s="47"/>
      <c r="F355" s="48"/>
      <c r="G355" s="47"/>
      <c r="H355" s="48"/>
      <c r="I355" s="47"/>
      <c r="J355" s="48"/>
      <c r="K355" s="47"/>
      <c r="L355" s="33">
        <f t="shared" si="27"/>
        <v>0</v>
      </c>
      <c r="M355" s="18"/>
      <c r="N355" s="2"/>
    </row>
    <row r="356" spans="1:14" ht="16.5" customHeight="1" x14ac:dyDescent="0.2">
      <c r="A356" s="44"/>
      <c r="B356" s="44"/>
      <c r="C356" s="51"/>
      <c r="D356" s="46"/>
      <c r="E356" s="47"/>
      <c r="F356" s="48"/>
      <c r="G356" s="47"/>
      <c r="H356" s="48"/>
      <c r="I356" s="47"/>
      <c r="J356" s="48"/>
      <c r="K356" s="47"/>
      <c r="L356" s="33">
        <f t="shared" si="27"/>
        <v>0</v>
      </c>
      <c r="M356" s="18"/>
      <c r="N356" s="2"/>
    </row>
    <row r="357" spans="1:14" ht="16.5" customHeight="1" x14ac:dyDescent="0.2">
      <c r="A357" s="87" t="s">
        <v>18</v>
      </c>
      <c r="B357" s="81"/>
      <c r="C357" s="88"/>
      <c r="D357" s="31"/>
      <c r="E357" s="32" t="e">
        <f>SMALL(E345:E356,1)</f>
        <v>#NUM!</v>
      </c>
      <c r="F357" s="32"/>
      <c r="G357" s="32" t="e">
        <f>SMALL(G345:G356,1)</f>
        <v>#NUM!</v>
      </c>
      <c r="H357" s="32"/>
      <c r="I357" s="32" t="e">
        <f>SMALL(I345:I356,1)</f>
        <v>#NUM!</v>
      </c>
      <c r="J357" s="32"/>
      <c r="K357" s="32" t="e">
        <f>SMALL(K345:K356,1)</f>
        <v>#NUM!</v>
      </c>
      <c r="L357" s="33"/>
      <c r="M357" s="18"/>
      <c r="N357" s="2"/>
    </row>
    <row r="358" spans="1:14" ht="16.5" customHeight="1" x14ac:dyDescent="0.2">
      <c r="A358" s="87" t="s">
        <v>18</v>
      </c>
      <c r="B358" s="81"/>
      <c r="C358" s="88"/>
      <c r="D358" s="31"/>
      <c r="E358" s="32" t="e">
        <f>SMALL(E345:E356,2)</f>
        <v>#NUM!</v>
      </c>
      <c r="F358" s="32"/>
      <c r="G358" s="32" t="e">
        <f>SMALL(G345:G356,2)</f>
        <v>#NUM!</v>
      </c>
      <c r="H358" s="32"/>
      <c r="I358" s="32" t="e">
        <f>SMALL(I345:I356,2)</f>
        <v>#NUM!</v>
      </c>
      <c r="J358" s="32"/>
      <c r="K358" s="32" t="e">
        <f>SMALL(K345:K356,2)</f>
        <v>#NUM!</v>
      </c>
      <c r="L358" s="34"/>
      <c r="M358" s="35"/>
      <c r="N358" s="2"/>
    </row>
    <row r="359" spans="1:14" ht="16.5" customHeight="1" x14ac:dyDescent="0.2">
      <c r="A359" s="87" t="s">
        <v>18</v>
      </c>
      <c r="B359" s="81"/>
      <c r="C359" s="88"/>
      <c r="D359" s="31"/>
      <c r="E359" s="32" t="e">
        <f>SMALL(E345:E356,3)</f>
        <v>#NUM!</v>
      </c>
      <c r="F359" s="32"/>
      <c r="G359" s="32" t="e">
        <f>SMALL(G345:G356,3)</f>
        <v>#NUM!</v>
      </c>
      <c r="H359" s="32"/>
      <c r="I359" s="32" t="e">
        <f>SMALL(I345:I356,3)</f>
        <v>#NUM!</v>
      </c>
      <c r="J359" s="32"/>
      <c r="K359" s="32" t="e">
        <f>SMALL(K345:K356,3)</f>
        <v>#NUM!</v>
      </c>
      <c r="L359" s="34"/>
      <c r="M359" s="35"/>
      <c r="N359" s="2"/>
    </row>
    <row r="360" spans="1:14" ht="16.5" customHeight="1" x14ac:dyDescent="0.2">
      <c r="A360" s="87" t="s">
        <v>18</v>
      </c>
      <c r="B360" s="81"/>
      <c r="C360" s="88"/>
      <c r="D360" s="31"/>
      <c r="E360" s="32" t="e">
        <f>SMALL(E345:E356,4)</f>
        <v>#NUM!</v>
      </c>
      <c r="F360" s="32"/>
      <c r="G360" s="32" t="e">
        <f>SMALL(G345:G356,4)</f>
        <v>#NUM!</v>
      </c>
      <c r="H360" s="32"/>
      <c r="I360" s="32" t="e">
        <f>SMALL(I345:I356,4)</f>
        <v>#NUM!</v>
      </c>
      <c r="J360" s="32"/>
      <c r="K360" s="32" t="e">
        <f>SMALL(K345:K356,4)</f>
        <v>#NUM!</v>
      </c>
      <c r="L360" s="34"/>
      <c r="M360" s="35"/>
      <c r="N360" s="2"/>
    </row>
    <row r="361" spans="1:14" ht="16.5" customHeight="1" x14ac:dyDescent="0.2">
      <c r="A361" s="87" t="s">
        <v>18</v>
      </c>
      <c r="B361" s="81"/>
      <c r="C361" s="88"/>
      <c r="D361" s="37"/>
      <c r="E361" s="32" t="e">
        <f>SMALL(E345:E356,5)</f>
        <v>#NUM!</v>
      </c>
      <c r="F361" s="38"/>
      <c r="G361" s="38" t="e">
        <f>SMALL(G345:G356,5)</f>
        <v>#NUM!</v>
      </c>
      <c r="H361" s="38"/>
      <c r="I361" s="32" t="e">
        <f>SMALL(I345:I356,5)</f>
        <v>#NUM!</v>
      </c>
      <c r="J361" s="38"/>
      <c r="K361" s="38" t="e">
        <f>SMALL(K345:K356,5)</f>
        <v>#NUM!</v>
      </c>
      <c r="L361" s="39"/>
      <c r="M361" s="35"/>
      <c r="N361" s="2"/>
    </row>
    <row r="362" spans="1:14" ht="16.5" customHeight="1" x14ac:dyDescent="0.2">
      <c r="A362" s="87" t="s">
        <v>18</v>
      </c>
      <c r="B362" s="81"/>
      <c r="C362" s="88"/>
      <c r="D362" s="37"/>
      <c r="E362" s="32" t="e">
        <f>SMALL(E345:E356,6)</f>
        <v>#NUM!</v>
      </c>
      <c r="F362" s="38"/>
      <c r="G362" s="38" t="e">
        <f>SMALL(G345:G356,6)</f>
        <v>#NUM!</v>
      </c>
      <c r="H362" s="38"/>
      <c r="I362" s="38" t="e">
        <f>SMALL(I345:I356,6)</f>
        <v>#NUM!</v>
      </c>
      <c r="J362" s="38"/>
      <c r="K362" s="38" t="e">
        <f>SMALL(K345:K356,6)</f>
        <v>#NUM!</v>
      </c>
      <c r="L362" s="39"/>
      <c r="M362" s="35"/>
      <c r="N362" s="2"/>
    </row>
    <row r="363" spans="1:14" ht="16.5" customHeight="1" x14ac:dyDescent="0.2">
      <c r="A363" s="87" t="s">
        <v>18</v>
      </c>
      <c r="B363" s="81"/>
      <c r="C363" s="88"/>
      <c r="D363" s="37"/>
      <c r="E363" s="38" t="e">
        <f>SMALL(E345:E356,7)</f>
        <v>#NUM!</v>
      </c>
      <c r="F363" s="38"/>
      <c r="G363" s="38" t="e">
        <f>SMALL(G345:G356,7)</f>
        <v>#NUM!</v>
      </c>
      <c r="H363" s="38"/>
      <c r="I363" s="38" t="e">
        <f>SMALL(I345:I356,7)</f>
        <v>#NUM!</v>
      </c>
      <c r="J363" s="38"/>
      <c r="K363" s="38" t="e">
        <f>SMALL(K345:K356,7)</f>
        <v>#NUM!</v>
      </c>
      <c r="L363" s="39"/>
      <c r="M363" s="35"/>
      <c r="N363" s="2"/>
    </row>
    <row r="364" spans="1:14" ht="16.5" customHeight="1" thickBot="1" x14ac:dyDescent="0.3">
      <c r="A364" s="89" t="s">
        <v>19</v>
      </c>
      <c r="B364" s="72"/>
      <c r="C364" s="73"/>
      <c r="D364" s="40"/>
      <c r="E364" s="41" t="e">
        <f>SUM(E345:E356)-E357-E358-E359-E360-E361-E362-E363</f>
        <v>#NUM!</v>
      </c>
      <c r="F364" s="41"/>
      <c r="G364" s="41" t="e">
        <f>SUM(G345:G356)-G357-G358-G359-G360-G361-G362-G363</f>
        <v>#NUM!</v>
      </c>
      <c r="H364" s="41"/>
      <c r="I364" s="41" t="e">
        <f>SUM(I345:I356)-I357-I358-I359-I360-I361-I362-I363</f>
        <v>#NUM!</v>
      </c>
      <c r="J364" s="41"/>
      <c r="K364" s="41" t="e">
        <f>SUM(K345:K356)-K357-K358-K359-K360-K361-K362-K363</f>
        <v>#NUM!</v>
      </c>
      <c r="L364" s="42" t="e">
        <f>SUM($E364+$G364+$I364+$K364)</f>
        <v>#NUM!</v>
      </c>
      <c r="M364" s="18"/>
      <c r="N364" s="2"/>
    </row>
    <row r="365" spans="1:14" ht="16.5" customHeight="1" x14ac:dyDescent="0.2">
      <c r="B365" s="52" t="s">
        <v>29</v>
      </c>
      <c r="C365" s="52">
        <v>3</v>
      </c>
      <c r="D365" s="2">
        <f>COUNTIF(D345:D356,$C$29)</f>
        <v>0</v>
      </c>
      <c r="F365" s="2">
        <f>COUNTIF(F345:F356,$C$29)</f>
        <v>0</v>
      </c>
      <c r="H365" s="2">
        <f>COUNTIF(H345:H356,$C$29)</f>
        <v>0</v>
      </c>
      <c r="J365" s="2">
        <f>COUNTIF(J345:J356,$C$29)</f>
        <v>0</v>
      </c>
      <c r="L365" s="2"/>
      <c r="M365" s="2"/>
      <c r="N365" s="2"/>
    </row>
    <row r="366" spans="1:14" ht="16.5" customHeight="1" x14ac:dyDescent="0.2">
      <c r="B366" s="52" t="s">
        <v>29</v>
      </c>
      <c r="C366" s="52">
        <v>4</v>
      </c>
      <c r="D366" s="2">
        <f>COUNTIF(D345:D356,$C$30)</f>
        <v>0</v>
      </c>
      <c r="F366" s="2">
        <f>COUNTIF(F345:F356,$C$30)</f>
        <v>0</v>
      </c>
      <c r="H366" s="2">
        <f>COUNTIF(H345:H356,$C$30)</f>
        <v>0</v>
      </c>
      <c r="J366" s="2">
        <f>COUNTIF(J345:J356,$C$30)</f>
        <v>0</v>
      </c>
      <c r="L366" s="2"/>
      <c r="M366" s="2"/>
      <c r="N366" s="2"/>
    </row>
    <row r="367" spans="1:14" ht="16.5" customHeight="1" x14ac:dyDescent="0.2">
      <c r="B367" s="52" t="s">
        <v>29</v>
      </c>
      <c r="C367" s="52">
        <v>5</v>
      </c>
      <c r="D367" s="2">
        <f>COUNTIF(D345:D356,$C$31)</f>
        <v>0</v>
      </c>
      <c r="F367" s="2">
        <f>COUNTIF(F345:F356,$C$31)</f>
        <v>0</v>
      </c>
      <c r="H367" s="2">
        <f>COUNTIF(H345:H356,$C$31)</f>
        <v>0</v>
      </c>
      <c r="J367" s="2">
        <f>COUNTIF(J345:J356,$C$31)</f>
        <v>0</v>
      </c>
      <c r="L367" s="2" t="s">
        <v>30</v>
      </c>
      <c r="M367" s="2"/>
      <c r="N367" s="2"/>
    </row>
    <row r="368" spans="1:14" ht="16.5" customHeight="1" thickBot="1" x14ac:dyDescent="0.25">
      <c r="B368" s="52" t="s">
        <v>29</v>
      </c>
      <c r="C368" s="52">
        <v>6</v>
      </c>
      <c r="D368" s="2">
        <f>COUNTIF(D345:D356,$C$32)</f>
        <v>0</v>
      </c>
      <c r="F368" s="2">
        <f>COUNTIF(F345:F356,$C$32)</f>
        <v>0</v>
      </c>
      <c r="H368" s="2">
        <f>COUNTIF(H345:H356,$C$32)</f>
        <v>0</v>
      </c>
      <c r="J368" s="2">
        <f>COUNTIF(J345:J356,$C$32)</f>
        <v>0</v>
      </c>
      <c r="L368" s="2" t="s">
        <v>36</v>
      </c>
      <c r="M368" s="2"/>
      <c r="N368" s="2"/>
    </row>
    <row r="369" spans="1:14" ht="16.5" customHeight="1" x14ac:dyDescent="0.25">
      <c r="A369" s="68" t="s">
        <v>16</v>
      </c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70"/>
      <c r="M369" s="4"/>
      <c r="N369" s="2"/>
    </row>
    <row r="370" spans="1:14" ht="16.5" customHeight="1" thickBot="1" x14ac:dyDescent="0.3">
      <c r="A370" s="71" t="s">
        <v>34</v>
      </c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3"/>
      <c r="M370" s="4"/>
      <c r="N370" s="2"/>
    </row>
    <row r="371" spans="1:14" ht="16.5" customHeight="1" x14ac:dyDescent="0.25">
      <c r="A371" s="74" t="s">
        <v>5</v>
      </c>
      <c r="B371" s="76" t="s">
        <v>6</v>
      </c>
      <c r="C371" s="78" t="s">
        <v>7</v>
      </c>
      <c r="D371" s="68" t="s">
        <v>8</v>
      </c>
      <c r="E371" s="70"/>
      <c r="F371" s="68" t="s">
        <v>9</v>
      </c>
      <c r="G371" s="70"/>
      <c r="H371" s="68" t="s">
        <v>10</v>
      </c>
      <c r="I371" s="70"/>
      <c r="J371" s="68" t="s">
        <v>11</v>
      </c>
      <c r="K371" s="70"/>
      <c r="L371" s="6" t="s">
        <v>12</v>
      </c>
      <c r="M371" s="4"/>
      <c r="N371" s="2"/>
    </row>
    <row r="372" spans="1:14" ht="16.5" customHeight="1" x14ac:dyDescent="0.25">
      <c r="A372" s="90"/>
      <c r="B372" s="91"/>
      <c r="C372" s="92"/>
      <c r="D372" s="7" t="s">
        <v>14</v>
      </c>
      <c r="E372" s="8" t="s">
        <v>15</v>
      </c>
      <c r="F372" s="7" t="s">
        <v>14</v>
      </c>
      <c r="G372" s="8" t="s">
        <v>15</v>
      </c>
      <c r="H372" s="7" t="s">
        <v>14</v>
      </c>
      <c r="I372" s="8" t="s">
        <v>15</v>
      </c>
      <c r="J372" s="7" t="s">
        <v>14</v>
      </c>
      <c r="K372" s="8" t="s">
        <v>15</v>
      </c>
      <c r="L372" s="9"/>
      <c r="M372" s="4"/>
      <c r="N372" s="2"/>
    </row>
    <row r="373" spans="1:14" ht="16.5" customHeight="1" x14ac:dyDescent="0.2">
      <c r="A373" s="44"/>
      <c r="B373" s="44"/>
      <c r="C373" s="45"/>
      <c r="D373" s="46"/>
      <c r="E373" s="47"/>
      <c r="F373" s="48"/>
      <c r="G373" s="47"/>
      <c r="H373" s="48"/>
      <c r="I373" s="47"/>
      <c r="J373" s="48"/>
      <c r="K373" s="47"/>
      <c r="L373" s="33">
        <f t="shared" ref="L373:L384" si="28">SUM($E373+$G373+$I373+$K373)</f>
        <v>0</v>
      </c>
      <c r="M373" s="18"/>
      <c r="N373" s="2"/>
    </row>
    <row r="374" spans="1:14" ht="16.5" customHeight="1" x14ac:dyDescent="0.2">
      <c r="A374" s="44"/>
      <c r="B374" s="44"/>
      <c r="C374" s="45"/>
      <c r="D374" s="46"/>
      <c r="E374" s="47"/>
      <c r="F374" s="48"/>
      <c r="G374" s="47"/>
      <c r="H374" s="48"/>
      <c r="I374" s="47"/>
      <c r="J374" s="48"/>
      <c r="K374" s="47"/>
      <c r="L374" s="33">
        <f t="shared" si="28"/>
        <v>0</v>
      </c>
      <c r="M374" s="18"/>
      <c r="N374" s="2"/>
    </row>
    <row r="375" spans="1:14" ht="16.5" customHeight="1" x14ac:dyDescent="0.2">
      <c r="A375" s="44"/>
      <c r="B375" s="44"/>
      <c r="C375" s="45"/>
      <c r="D375" s="46"/>
      <c r="E375" s="47"/>
      <c r="F375" s="48"/>
      <c r="G375" s="47"/>
      <c r="H375" s="48"/>
      <c r="I375" s="47"/>
      <c r="J375" s="48"/>
      <c r="K375" s="47"/>
      <c r="L375" s="33">
        <f t="shared" si="28"/>
        <v>0</v>
      </c>
      <c r="M375" s="18"/>
      <c r="N375" s="2"/>
    </row>
    <row r="376" spans="1:14" ht="16.5" customHeight="1" x14ac:dyDescent="0.2">
      <c r="A376" s="44"/>
      <c r="B376" s="44"/>
      <c r="C376" s="49"/>
      <c r="D376" s="46"/>
      <c r="E376" s="47"/>
      <c r="F376" s="48"/>
      <c r="G376" s="47"/>
      <c r="H376" s="48"/>
      <c r="I376" s="47"/>
      <c r="J376" s="48"/>
      <c r="K376" s="47"/>
      <c r="L376" s="33">
        <f t="shared" si="28"/>
        <v>0</v>
      </c>
      <c r="M376" s="18"/>
      <c r="N376" s="2"/>
    </row>
    <row r="377" spans="1:14" ht="16.5" customHeight="1" x14ac:dyDescent="0.2">
      <c r="A377" s="44"/>
      <c r="B377" s="44"/>
      <c r="C377" s="50"/>
      <c r="D377" s="46"/>
      <c r="E377" s="47"/>
      <c r="F377" s="48"/>
      <c r="G377" s="47"/>
      <c r="H377" s="48"/>
      <c r="I377" s="47"/>
      <c r="J377" s="48"/>
      <c r="K377" s="47"/>
      <c r="L377" s="33">
        <f t="shared" si="28"/>
        <v>0</v>
      </c>
      <c r="M377" s="18"/>
      <c r="N377" s="2"/>
    </row>
    <row r="378" spans="1:14" ht="16.5" customHeight="1" x14ac:dyDescent="0.2">
      <c r="A378" s="44"/>
      <c r="B378" s="44"/>
      <c r="C378" s="45"/>
      <c r="D378" s="46"/>
      <c r="E378" s="47"/>
      <c r="F378" s="48"/>
      <c r="G378" s="47"/>
      <c r="H378" s="48"/>
      <c r="I378" s="47"/>
      <c r="J378" s="48"/>
      <c r="K378" s="47"/>
      <c r="L378" s="33">
        <f t="shared" si="28"/>
        <v>0</v>
      </c>
      <c r="M378" s="18"/>
      <c r="N378" s="2"/>
    </row>
    <row r="379" spans="1:14" ht="16.5" customHeight="1" x14ac:dyDescent="0.2">
      <c r="A379" s="44"/>
      <c r="B379" s="44"/>
      <c r="C379" s="50"/>
      <c r="D379" s="46"/>
      <c r="E379" s="47"/>
      <c r="F379" s="48"/>
      <c r="G379" s="47"/>
      <c r="H379" s="48"/>
      <c r="I379" s="47"/>
      <c r="J379" s="48"/>
      <c r="K379" s="47"/>
      <c r="L379" s="33">
        <f t="shared" si="28"/>
        <v>0</v>
      </c>
      <c r="M379" s="18"/>
      <c r="N379" s="2"/>
    </row>
    <row r="380" spans="1:14" ht="16.5" customHeight="1" x14ac:dyDescent="0.2">
      <c r="A380" s="44"/>
      <c r="B380" s="44"/>
      <c r="C380" s="45"/>
      <c r="D380" s="46"/>
      <c r="E380" s="47"/>
      <c r="F380" s="48"/>
      <c r="G380" s="47"/>
      <c r="H380" s="48"/>
      <c r="I380" s="47"/>
      <c r="J380" s="48"/>
      <c r="K380" s="47"/>
      <c r="L380" s="33">
        <f t="shared" si="28"/>
        <v>0</v>
      </c>
      <c r="M380" s="18"/>
      <c r="N380" s="2"/>
    </row>
    <row r="381" spans="1:14" ht="16.5" customHeight="1" x14ac:dyDescent="0.2">
      <c r="A381" s="44"/>
      <c r="B381" s="44"/>
      <c r="C381" s="45"/>
      <c r="D381" s="46"/>
      <c r="E381" s="47"/>
      <c r="F381" s="48"/>
      <c r="G381" s="47"/>
      <c r="H381" s="48"/>
      <c r="I381" s="47"/>
      <c r="J381" s="48"/>
      <c r="K381" s="47"/>
      <c r="L381" s="33">
        <f t="shared" si="28"/>
        <v>0</v>
      </c>
      <c r="M381" s="18"/>
      <c r="N381" s="2"/>
    </row>
    <row r="382" spans="1:14" ht="16.5" customHeight="1" x14ac:dyDescent="0.2">
      <c r="A382" s="44"/>
      <c r="B382" s="44"/>
      <c r="C382" s="45"/>
      <c r="D382" s="46"/>
      <c r="E382" s="47"/>
      <c r="F382" s="48"/>
      <c r="G382" s="47"/>
      <c r="H382" s="48"/>
      <c r="I382" s="47"/>
      <c r="J382" s="48"/>
      <c r="K382" s="47"/>
      <c r="L382" s="33">
        <f t="shared" si="28"/>
        <v>0</v>
      </c>
      <c r="M382" s="18"/>
      <c r="N382" s="2"/>
    </row>
    <row r="383" spans="1:14" ht="16.5" customHeight="1" x14ac:dyDescent="0.2">
      <c r="A383" s="44"/>
      <c r="B383" s="44"/>
      <c r="C383" s="51"/>
      <c r="D383" s="46"/>
      <c r="E383" s="47"/>
      <c r="F383" s="48"/>
      <c r="G383" s="47"/>
      <c r="H383" s="48"/>
      <c r="I383" s="47"/>
      <c r="J383" s="48"/>
      <c r="K383" s="47"/>
      <c r="L383" s="33">
        <f t="shared" si="28"/>
        <v>0</v>
      </c>
      <c r="M383" s="18"/>
      <c r="N383" s="2"/>
    </row>
    <row r="384" spans="1:14" ht="16.5" customHeight="1" x14ac:dyDescent="0.2">
      <c r="A384" s="44"/>
      <c r="B384" s="44"/>
      <c r="C384" s="51"/>
      <c r="D384" s="46"/>
      <c r="E384" s="47"/>
      <c r="F384" s="48"/>
      <c r="G384" s="47"/>
      <c r="H384" s="48"/>
      <c r="I384" s="47"/>
      <c r="J384" s="48"/>
      <c r="K384" s="47"/>
      <c r="L384" s="33">
        <f t="shared" si="28"/>
        <v>0</v>
      </c>
      <c r="M384" s="18"/>
      <c r="N384" s="2"/>
    </row>
    <row r="385" spans="1:14" ht="16.5" customHeight="1" x14ac:dyDescent="0.2">
      <c r="A385" s="87" t="s">
        <v>18</v>
      </c>
      <c r="B385" s="81"/>
      <c r="C385" s="88"/>
      <c r="D385" s="31"/>
      <c r="E385" s="32" t="e">
        <f>SMALL(E373:E384,1)</f>
        <v>#NUM!</v>
      </c>
      <c r="F385" s="32"/>
      <c r="G385" s="32" t="e">
        <f>SMALL(G373:G384,1)</f>
        <v>#NUM!</v>
      </c>
      <c r="H385" s="32"/>
      <c r="I385" s="32" t="e">
        <f>SMALL(I373:I384,1)</f>
        <v>#NUM!</v>
      </c>
      <c r="J385" s="32"/>
      <c r="K385" s="32" t="e">
        <f>SMALL(K373:K384,1)</f>
        <v>#NUM!</v>
      </c>
      <c r="L385" s="33"/>
      <c r="M385" s="18"/>
      <c r="N385" s="2"/>
    </row>
    <row r="386" spans="1:14" ht="16.5" customHeight="1" x14ac:dyDescent="0.2">
      <c r="A386" s="87" t="s">
        <v>18</v>
      </c>
      <c r="B386" s="81"/>
      <c r="C386" s="88"/>
      <c r="D386" s="31"/>
      <c r="E386" s="32" t="e">
        <f>SMALL(E373:E384,2)</f>
        <v>#NUM!</v>
      </c>
      <c r="F386" s="32"/>
      <c r="G386" s="32" t="e">
        <f>SMALL(G373:G384,2)</f>
        <v>#NUM!</v>
      </c>
      <c r="H386" s="32"/>
      <c r="I386" s="32" t="e">
        <f>SMALL(I373:I384,2)</f>
        <v>#NUM!</v>
      </c>
      <c r="J386" s="32"/>
      <c r="K386" s="32" t="e">
        <f>SMALL(K373:K384,2)</f>
        <v>#NUM!</v>
      </c>
      <c r="L386" s="34"/>
      <c r="M386" s="35"/>
      <c r="N386" s="2"/>
    </row>
    <row r="387" spans="1:14" ht="16.5" customHeight="1" x14ac:dyDescent="0.2">
      <c r="A387" s="87" t="s">
        <v>18</v>
      </c>
      <c r="B387" s="81"/>
      <c r="C387" s="88"/>
      <c r="D387" s="31"/>
      <c r="E387" s="32" t="e">
        <f>SMALL(E373:E384,3)</f>
        <v>#NUM!</v>
      </c>
      <c r="F387" s="32"/>
      <c r="G387" s="32" t="e">
        <f>SMALL(G373:G384,3)</f>
        <v>#NUM!</v>
      </c>
      <c r="H387" s="32"/>
      <c r="I387" s="32" t="e">
        <f>SMALL(I373:I384,3)</f>
        <v>#NUM!</v>
      </c>
      <c r="J387" s="32"/>
      <c r="K387" s="32" t="e">
        <f>SMALL(K373:K384,3)</f>
        <v>#NUM!</v>
      </c>
      <c r="L387" s="34"/>
      <c r="M387" s="35"/>
      <c r="N387" s="2"/>
    </row>
    <row r="388" spans="1:14" ht="16.5" customHeight="1" x14ac:dyDescent="0.2">
      <c r="A388" s="87" t="s">
        <v>18</v>
      </c>
      <c r="B388" s="81"/>
      <c r="C388" s="88"/>
      <c r="D388" s="31"/>
      <c r="E388" s="32" t="e">
        <f>SMALL(E373:E384,4)</f>
        <v>#NUM!</v>
      </c>
      <c r="F388" s="32"/>
      <c r="G388" s="32" t="e">
        <f>SMALL(G373:G384,4)</f>
        <v>#NUM!</v>
      </c>
      <c r="H388" s="32"/>
      <c r="I388" s="32" t="e">
        <f>SMALL(I373:I384,4)</f>
        <v>#NUM!</v>
      </c>
      <c r="J388" s="32"/>
      <c r="K388" s="32" t="e">
        <f>SMALL(K373:K384,4)</f>
        <v>#NUM!</v>
      </c>
      <c r="L388" s="34"/>
      <c r="M388" s="35"/>
      <c r="N388" s="2"/>
    </row>
    <row r="389" spans="1:14" ht="16.5" customHeight="1" x14ac:dyDescent="0.2">
      <c r="A389" s="87" t="s">
        <v>18</v>
      </c>
      <c r="B389" s="81"/>
      <c r="C389" s="88"/>
      <c r="D389" s="37"/>
      <c r="E389" s="32" t="e">
        <f>SMALL(E373:E384,5)</f>
        <v>#NUM!</v>
      </c>
      <c r="F389" s="38"/>
      <c r="G389" s="38" t="e">
        <f>SMALL(G373:G384,5)</f>
        <v>#NUM!</v>
      </c>
      <c r="H389" s="38"/>
      <c r="I389" s="32" t="e">
        <f>SMALL(I373:I384,5)</f>
        <v>#NUM!</v>
      </c>
      <c r="J389" s="38"/>
      <c r="K389" s="38" t="e">
        <f>SMALL(K373:K384,5)</f>
        <v>#NUM!</v>
      </c>
      <c r="L389" s="39"/>
      <c r="M389" s="35"/>
      <c r="N389" s="2"/>
    </row>
    <row r="390" spans="1:14" ht="16.5" customHeight="1" x14ac:dyDescent="0.2">
      <c r="A390" s="87" t="s">
        <v>18</v>
      </c>
      <c r="B390" s="81"/>
      <c r="C390" s="88"/>
      <c r="D390" s="37"/>
      <c r="E390" s="32" t="e">
        <f>SMALL(E373:E384,6)</f>
        <v>#NUM!</v>
      </c>
      <c r="F390" s="38"/>
      <c r="G390" s="38" t="e">
        <f>SMALL(G373:G384,6)</f>
        <v>#NUM!</v>
      </c>
      <c r="H390" s="38"/>
      <c r="I390" s="38" t="e">
        <f>SMALL(I373:I384,6)</f>
        <v>#NUM!</v>
      </c>
      <c r="J390" s="38"/>
      <c r="K390" s="38" t="e">
        <f>SMALL(K373:K384,6)</f>
        <v>#NUM!</v>
      </c>
      <c r="L390" s="39"/>
      <c r="M390" s="35"/>
      <c r="N390" s="2"/>
    </row>
    <row r="391" spans="1:14" ht="16.5" customHeight="1" x14ac:dyDescent="0.2">
      <c r="A391" s="87" t="s">
        <v>18</v>
      </c>
      <c r="B391" s="81"/>
      <c r="C391" s="88"/>
      <c r="D391" s="37"/>
      <c r="E391" s="38" t="e">
        <f>SMALL(E373:E384,7)</f>
        <v>#NUM!</v>
      </c>
      <c r="F391" s="38"/>
      <c r="G391" s="38" t="e">
        <f>SMALL(G373:G384,7)</f>
        <v>#NUM!</v>
      </c>
      <c r="H391" s="38"/>
      <c r="I391" s="38" t="e">
        <f>SMALL(I373:I384,7)</f>
        <v>#NUM!</v>
      </c>
      <c r="J391" s="38"/>
      <c r="K391" s="38" t="e">
        <f>SMALL(K373:K384,7)</f>
        <v>#NUM!</v>
      </c>
      <c r="L391" s="39"/>
      <c r="M391" s="35"/>
      <c r="N391" s="2"/>
    </row>
    <row r="392" spans="1:14" ht="16.5" customHeight="1" thickBot="1" x14ac:dyDescent="0.3">
      <c r="A392" s="89" t="s">
        <v>19</v>
      </c>
      <c r="B392" s="72"/>
      <c r="C392" s="73"/>
      <c r="D392" s="40"/>
      <c r="E392" s="41" t="e">
        <f>SUM(E373:E384)-E385-E386-E387-E388-E389-E390-E391</f>
        <v>#NUM!</v>
      </c>
      <c r="F392" s="41"/>
      <c r="G392" s="41" t="e">
        <f>SUM(G373:G384)-G385-G386-G387-G388-G389-G390-G391</f>
        <v>#NUM!</v>
      </c>
      <c r="H392" s="41"/>
      <c r="I392" s="41" t="e">
        <f>SUM(I373:I384)-I385-I386-I387-I388-I389-I390-I391</f>
        <v>#NUM!</v>
      </c>
      <c r="J392" s="41"/>
      <c r="K392" s="41" t="e">
        <f>SUM(K373:K384)-K385-K386-K387-K388-K389-K390-K391</f>
        <v>#NUM!</v>
      </c>
      <c r="L392" s="42" t="e">
        <f>SUM($E392+$G392+$I392+$K392)</f>
        <v>#NUM!</v>
      </c>
      <c r="M392" s="18"/>
      <c r="N392" s="2"/>
    </row>
    <row r="393" spans="1:14" ht="16.5" customHeight="1" x14ac:dyDescent="0.2">
      <c r="B393" s="52" t="s">
        <v>29</v>
      </c>
      <c r="C393" s="52">
        <v>3</v>
      </c>
      <c r="D393" s="2">
        <f>COUNTIF(D373:D384,$C$29)</f>
        <v>0</v>
      </c>
      <c r="F393" s="2">
        <f>COUNTIF(F373:F384,$C$29)</f>
        <v>0</v>
      </c>
      <c r="H393" s="2">
        <f>COUNTIF(H373:H384,$C$29)</f>
        <v>0</v>
      </c>
      <c r="J393" s="2">
        <f>COUNTIF(J373:J384,$C$29)</f>
        <v>0</v>
      </c>
      <c r="L393" s="2"/>
      <c r="M393" s="2"/>
      <c r="N393" s="2"/>
    </row>
    <row r="394" spans="1:14" ht="16.5" customHeight="1" x14ac:dyDescent="0.2">
      <c r="B394" s="52" t="s">
        <v>29</v>
      </c>
      <c r="C394" s="52">
        <v>4</v>
      </c>
      <c r="D394" s="2">
        <f>COUNTIF(D373:D384,$C$30)</f>
        <v>0</v>
      </c>
      <c r="F394" s="2">
        <f>COUNTIF(F373:F384,$C$30)</f>
        <v>0</v>
      </c>
      <c r="H394" s="2">
        <f>COUNTIF(H373:H384,$C$30)</f>
        <v>0</v>
      </c>
      <c r="J394" s="2">
        <f>COUNTIF(J373:J384,$C$30)</f>
        <v>0</v>
      </c>
      <c r="L394" s="2"/>
      <c r="M394" s="2"/>
      <c r="N394" s="2"/>
    </row>
    <row r="395" spans="1:14" ht="16.5" customHeight="1" x14ac:dyDescent="0.2">
      <c r="B395" s="52" t="s">
        <v>29</v>
      </c>
      <c r="C395" s="52">
        <v>5</v>
      </c>
      <c r="D395" s="2">
        <f>COUNTIF(D373:D384,$C$31)</f>
        <v>0</v>
      </c>
      <c r="F395" s="2">
        <f>COUNTIF(F373:F384,$C$31)</f>
        <v>0</v>
      </c>
      <c r="H395" s="2">
        <f>COUNTIF(H373:H384,$C$31)</f>
        <v>0</v>
      </c>
      <c r="J395" s="2">
        <f>COUNTIF(J373:J384,$C$31)</f>
        <v>0</v>
      </c>
      <c r="L395" s="2" t="s">
        <v>30</v>
      </c>
      <c r="M395" s="2"/>
      <c r="N395" s="2"/>
    </row>
    <row r="396" spans="1:14" ht="16.5" customHeight="1" thickBot="1" x14ac:dyDescent="0.25">
      <c r="B396" s="52" t="s">
        <v>29</v>
      </c>
      <c r="C396" s="52">
        <v>6</v>
      </c>
      <c r="D396" s="2">
        <f>COUNTIF(D373:D384,$C$32)</f>
        <v>0</v>
      </c>
      <c r="F396" s="2">
        <f>COUNTIF(F373:F384,$C$32)</f>
        <v>0</v>
      </c>
      <c r="H396" s="2">
        <f>COUNTIF(H373:H384,$C$32)</f>
        <v>0</v>
      </c>
      <c r="J396" s="2">
        <f>COUNTIF(J373:J384,$C$32)</f>
        <v>0</v>
      </c>
      <c r="L396" s="2" t="s">
        <v>36</v>
      </c>
      <c r="M396" s="2"/>
      <c r="N396" s="2"/>
    </row>
    <row r="397" spans="1:14" ht="16.5" customHeight="1" x14ac:dyDescent="0.25">
      <c r="A397" s="68" t="s">
        <v>16</v>
      </c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70"/>
      <c r="M397" s="4"/>
      <c r="N397" s="2"/>
    </row>
    <row r="398" spans="1:14" ht="16.5" customHeight="1" thickBot="1" x14ac:dyDescent="0.3">
      <c r="A398" s="71" t="s">
        <v>34</v>
      </c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3"/>
      <c r="M398" s="4"/>
      <c r="N398" s="2"/>
    </row>
    <row r="399" spans="1:14" ht="16.5" customHeight="1" x14ac:dyDescent="0.25">
      <c r="A399" s="74" t="s">
        <v>5</v>
      </c>
      <c r="B399" s="76" t="s">
        <v>6</v>
      </c>
      <c r="C399" s="78" t="s">
        <v>7</v>
      </c>
      <c r="D399" s="68" t="s">
        <v>8</v>
      </c>
      <c r="E399" s="70"/>
      <c r="F399" s="68" t="s">
        <v>9</v>
      </c>
      <c r="G399" s="70"/>
      <c r="H399" s="68" t="s">
        <v>10</v>
      </c>
      <c r="I399" s="70"/>
      <c r="J399" s="68" t="s">
        <v>11</v>
      </c>
      <c r="K399" s="70"/>
      <c r="L399" s="6" t="s">
        <v>12</v>
      </c>
      <c r="M399" s="4"/>
      <c r="N399" s="2"/>
    </row>
    <row r="400" spans="1:14" ht="16.5" customHeight="1" x14ac:dyDescent="0.25">
      <c r="A400" s="90"/>
      <c r="B400" s="91"/>
      <c r="C400" s="92"/>
      <c r="D400" s="7" t="s">
        <v>14</v>
      </c>
      <c r="E400" s="8" t="s">
        <v>15</v>
      </c>
      <c r="F400" s="7" t="s">
        <v>14</v>
      </c>
      <c r="G400" s="8" t="s">
        <v>15</v>
      </c>
      <c r="H400" s="7" t="s">
        <v>14</v>
      </c>
      <c r="I400" s="8" t="s">
        <v>15</v>
      </c>
      <c r="J400" s="7" t="s">
        <v>14</v>
      </c>
      <c r="K400" s="8" t="s">
        <v>15</v>
      </c>
      <c r="L400" s="9"/>
      <c r="M400" s="4"/>
      <c r="N400" s="2"/>
    </row>
    <row r="401" spans="1:14" ht="16.5" customHeight="1" x14ac:dyDescent="0.2">
      <c r="A401" s="44"/>
      <c r="B401" s="44"/>
      <c r="C401" s="45"/>
      <c r="D401" s="46"/>
      <c r="E401" s="47"/>
      <c r="F401" s="48"/>
      <c r="G401" s="47"/>
      <c r="H401" s="48"/>
      <c r="I401" s="47"/>
      <c r="J401" s="48"/>
      <c r="K401" s="47"/>
      <c r="L401" s="33">
        <f t="shared" ref="L401:L412" si="29">SUM($E401+$G401+$I401+$K401)</f>
        <v>0</v>
      </c>
      <c r="M401" s="18"/>
      <c r="N401" s="2"/>
    </row>
    <row r="402" spans="1:14" ht="16.5" customHeight="1" x14ac:dyDescent="0.2">
      <c r="A402" s="44"/>
      <c r="B402" s="44"/>
      <c r="C402" s="45"/>
      <c r="D402" s="46"/>
      <c r="E402" s="47"/>
      <c r="F402" s="48"/>
      <c r="G402" s="47"/>
      <c r="H402" s="48"/>
      <c r="I402" s="47"/>
      <c r="J402" s="48"/>
      <c r="K402" s="47"/>
      <c r="L402" s="33">
        <f t="shared" si="29"/>
        <v>0</v>
      </c>
      <c r="M402" s="18"/>
      <c r="N402" s="2"/>
    </row>
    <row r="403" spans="1:14" ht="16.5" customHeight="1" x14ac:dyDescent="0.2">
      <c r="A403" s="44"/>
      <c r="B403" s="44"/>
      <c r="C403" s="45"/>
      <c r="D403" s="46"/>
      <c r="E403" s="47"/>
      <c r="F403" s="48"/>
      <c r="G403" s="47"/>
      <c r="H403" s="48"/>
      <c r="I403" s="47"/>
      <c r="J403" s="48"/>
      <c r="K403" s="47"/>
      <c r="L403" s="33">
        <f t="shared" si="29"/>
        <v>0</v>
      </c>
      <c r="M403" s="18"/>
      <c r="N403" s="2"/>
    </row>
    <row r="404" spans="1:14" ht="16.5" customHeight="1" x14ac:dyDescent="0.2">
      <c r="A404" s="44"/>
      <c r="B404" s="44"/>
      <c r="C404" s="49"/>
      <c r="D404" s="46"/>
      <c r="E404" s="47"/>
      <c r="F404" s="48"/>
      <c r="G404" s="47"/>
      <c r="H404" s="48"/>
      <c r="I404" s="47"/>
      <c r="J404" s="48"/>
      <c r="K404" s="47"/>
      <c r="L404" s="33">
        <f t="shared" si="29"/>
        <v>0</v>
      </c>
      <c r="M404" s="18"/>
      <c r="N404" s="2"/>
    </row>
    <row r="405" spans="1:14" ht="16.5" customHeight="1" x14ac:dyDescent="0.2">
      <c r="A405" s="44"/>
      <c r="B405" s="44"/>
      <c r="C405" s="50"/>
      <c r="D405" s="46"/>
      <c r="E405" s="47"/>
      <c r="F405" s="48"/>
      <c r="G405" s="47"/>
      <c r="H405" s="48"/>
      <c r="I405" s="47"/>
      <c r="J405" s="48"/>
      <c r="K405" s="47"/>
      <c r="L405" s="33">
        <f t="shared" si="29"/>
        <v>0</v>
      </c>
      <c r="M405" s="18"/>
      <c r="N405" s="2"/>
    </row>
    <row r="406" spans="1:14" ht="16.5" customHeight="1" x14ac:dyDescent="0.2">
      <c r="A406" s="44"/>
      <c r="B406" s="44"/>
      <c r="C406" s="45"/>
      <c r="D406" s="46"/>
      <c r="E406" s="47"/>
      <c r="F406" s="48"/>
      <c r="G406" s="47"/>
      <c r="H406" s="48"/>
      <c r="I406" s="47"/>
      <c r="J406" s="48"/>
      <c r="K406" s="47"/>
      <c r="L406" s="33">
        <f t="shared" si="29"/>
        <v>0</v>
      </c>
      <c r="M406" s="18"/>
      <c r="N406" s="2"/>
    </row>
    <row r="407" spans="1:14" ht="16.5" customHeight="1" x14ac:dyDescent="0.2">
      <c r="A407" s="44"/>
      <c r="B407" s="44"/>
      <c r="C407" s="50"/>
      <c r="D407" s="46"/>
      <c r="E407" s="47"/>
      <c r="F407" s="48"/>
      <c r="G407" s="47"/>
      <c r="H407" s="48"/>
      <c r="I407" s="47"/>
      <c r="J407" s="48"/>
      <c r="K407" s="47"/>
      <c r="L407" s="33">
        <f t="shared" si="29"/>
        <v>0</v>
      </c>
      <c r="M407" s="18"/>
      <c r="N407" s="2"/>
    </row>
    <row r="408" spans="1:14" ht="16.5" customHeight="1" x14ac:dyDescent="0.2">
      <c r="A408" s="44"/>
      <c r="B408" s="44"/>
      <c r="C408" s="45"/>
      <c r="D408" s="46"/>
      <c r="E408" s="47"/>
      <c r="F408" s="48"/>
      <c r="G408" s="47"/>
      <c r="H408" s="48"/>
      <c r="I408" s="47"/>
      <c r="J408" s="48"/>
      <c r="K408" s="47"/>
      <c r="L408" s="33">
        <f t="shared" si="29"/>
        <v>0</v>
      </c>
      <c r="M408" s="18"/>
      <c r="N408" s="2"/>
    </row>
    <row r="409" spans="1:14" ht="16.5" customHeight="1" x14ac:dyDescent="0.2">
      <c r="A409" s="44"/>
      <c r="B409" s="44"/>
      <c r="C409" s="45"/>
      <c r="D409" s="46"/>
      <c r="E409" s="47"/>
      <c r="F409" s="48"/>
      <c r="G409" s="47"/>
      <c r="H409" s="48"/>
      <c r="I409" s="47"/>
      <c r="J409" s="48"/>
      <c r="K409" s="47"/>
      <c r="L409" s="33">
        <f t="shared" si="29"/>
        <v>0</v>
      </c>
      <c r="M409" s="18"/>
      <c r="N409" s="2"/>
    </row>
    <row r="410" spans="1:14" ht="16.5" customHeight="1" x14ac:dyDescent="0.2">
      <c r="A410" s="44"/>
      <c r="B410" s="44"/>
      <c r="C410" s="45"/>
      <c r="D410" s="46"/>
      <c r="E410" s="47"/>
      <c r="F410" s="48"/>
      <c r="G410" s="47"/>
      <c r="H410" s="48"/>
      <c r="I410" s="47"/>
      <c r="J410" s="48"/>
      <c r="K410" s="47"/>
      <c r="L410" s="33">
        <f t="shared" si="29"/>
        <v>0</v>
      </c>
      <c r="M410" s="18"/>
      <c r="N410" s="2"/>
    </row>
    <row r="411" spans="1:14" ht="16.5" customHeight="1" x14ac:dyDescent="0.2">
      <c r="A411" s="44"/>
      <c r="B411" s="44"/>
      <c r="C411" s="51"/>
      <c r="D411" s="46"/>
      <c r="E411" s="47"/>
      <c r="F411" s="48"/>
      <c r="G411" s="47"/>
      <c r="H411" s="48"/>
      <c r="I411" s="47"/>
      <c r="J411" s="48"/>
      <c r="K411" s="47"/>
      <c r="L411" s="33">
        <f t="shared" si="29"/>
        <v>0</v>
      </c>
      <c r="M411" s="18"/>
      <c r="N411" s="2"/>
    </row>
    <row r="412" spans="1:14" ht="16.5" customHeight="1" x14ac:dyDescent="0.2">
      <c r="A412" s="44"/>
      <c r="B412" s="44"/>
      <c r="C412" s="51"/>
      <c r="D412" s="46"/>
      <c r="E412" s="47"/>
      <c r="F412" s="48"/>
      <c r="G412" s="47"/>
      <c r="H412" s="48"/>
      <c r="I412" s="47"/>
      <c r="J412" s="48"/>
      <c r="K412" s="47"/>
      <c r="L412" s="33">
        <f t="shared" si="29"/>
        <v>0</v>
      </c>
      <c r="M412" s="18"/>
      <c r="N412" s="2"/>
    </row>
    <row r="413" spans="1:14" ht="16.5" customHeight="1" x14ac:dyDescent="0.2">
      <c r="A413" s="87" t="s">
        <v>18</v>
      </c>
      <c r="B413" s="81"/>
      <c r="C413" s="88"/>
      <c r="D413" s="31"/>
      <c r="E413" s="32" t="e">
        <f>SMALL(E401:E412,1)</f>
        <v>#NUM!</v>
      </c>
      <c r="F413" s="32"/>
      <c r="G413" s="32" t="e">
        <f>SMALL(G401:G412,1)</f>
        <v>#NUM!</v>
      </c>
      <c r="H413" s="32"/>
      <c r="I413" s="32" t="e">
        <f>SMALL(I401:I412,1)</f>
        <v>#NUM!</v>
      </c>
      <c r="J413" s="32"/>
      <c r="K413" s="32" t="e">
        <f>SMALL(K401:K412,1)</f>
        <v>#NUM!</v>
      </c>
      <c r="L413" s="33"/>
      <c r="M413" s="18"/>
      <c r="N413" s="2"/>
    </row>
    <row r="414" spans="1:14" ht="16.5" customHeight="1" x14ac:dyDescent="0.2">
      <c r="A414" s="87" t="s">
        <v>18</v>
      </c>
      <c r="B414" s="81"/>
      <c r="C414" s="88"/>
      <c r="D414" s="31"/>
      <c r="E414" s="32" t="e">
        <f>SMALL(E401:E412,2)</f>
        <v>#NUM!</v>
      </c>
      <c r="F414" s="32"/>
      <c r="G414" s="32" t="e">
        <f>SMALL(G401:G412,2)</f>
        <v>#NUM!</v>
      </c>
      <c r="H414" s="32"/>
      <c r="I414" s="32" t="e">
        <f>SMALL(I401:I412,2)</f>
        <v>#NUM!</v>
      </c>
      <c r="J414" s="32"/>
      <c r="K414" s="32" t="e">
        <f>SMALL(K401:K412,2)</f>
        <v>#NUM!</v>
      </c>
      <c r="L414" s="34"/>
      <c r="M414" s="35"/>
      <c r="N414" s="2"/>
    </row>
    <row r="415" spans="1:14" ht="16.5" customHeight="1" x14ac:dyDescent="0.2">
      <c r="A415" s="87" t="s">
        <v>18</v>
      </c>
      <c r="B415" s="81"/>
      <c r="C415" s="88"/>
      <c r="D415" s="31"/>
      <c r="E415" s="32" t="e">
        <f>SMALL(E401:E412,3)</f>
        <v>#NUM!</v>
      </c>
      <c r="F415" s="32"/>
      <c r="G415" s="32" t="e">
        <f>SMALL(G401:G412,3)</f>
        <v>#NUM!</v>
      </c>
      <c r="H415" s="32"/>
      <c r="I415" s="32" t="e">
        <f>SMALL(I401:I412,3)</f>
        <v>#NUM!</v>
      </c>
      <c r="J415" s="32"/>
      <c r="K415" s="32" t="e">
        <f>SMALL(K401:K412,3)</f>
        <v>#NUM!</v>
      </c>
      <c r="L415" s="34"/>
      <c r="M415" s="35"/>
      <c r="N415" s="2"/>
    </row>
    <row r="416" spans="1:14" ht="16.5" customHeight="1" x14ac:dyDescent="0.2">
      <c r="A416" s="87" t="s">
        <v>18</v>
      </c>
      <c r="B416" s="81"/>
      <c r="C416" s="88"/>
      <c r="D416" s="31"/>
      <c r="E416" s="32" t="e">
        <f>SMALL(E401:E412,4)</f>
        <v>#NUM!</v>
      </c>
      <c r="F416" s="32"/>
      <c r="G416" s="32" t="e">
        <f>SMALL(G401:G412,4)</f>
        <v>#NUM!</v>
      </c>
      <c r="H416" s="32"/>
      <c r="I416" s="32" t="e">
        <f>SMALL(I401:I412,4)</f>
        <v>#NUM!</v>
      </c>
      <c r="J416" s="32"/>
      <c r="K416" s="32" t="e">
        <f>SMALL(K401:K412,4)</f>
        <v>#NUM!</v>
      </c>
      <c r="L416" s="34"/>
      <c r="M416" s="35"/>
      <c r="N416" s="2"/>
    </row>
    <row r="417" spans="1:14" ht="16.5" customHeight="1" x14ac:dyDescent="0.2">
      <c r="A417" s="87" t="s">
        <v>18</v>
      </c>
      <c r="B417" s="81"/>
      <c r="C417" s="88"/>
      <c r="D417" s="37"/>
      <c r="E417" s="32" t="e">
        <f>SMALL(E401:E412,5)</f>
        <v>#NUM!</v>
      </c>
      <c r="F417" s="38"/>
      <c r="G417" s="38" t="e">
        <f>SMALL(G401:G412,5)</f>
        <v>#NUM!</v>
      </c>
      <c r="H417" s="38"/>
      <c r="I417" s="32" t="e">
        <f>SMALL(I401:I412,5)</f>
        <v>#NUM!</v>
      </c>
      <c r="J417" s="38"/>
      <c r="K417" s="38" t="e">
        <f>SMALL(K401:K412,5)</f>
        <v>#NUM!</v>
      </c>
      <c r="L417" s="39"/>
      <c r="M417" s="35"/>
      <c r="N417" s="2"/>
    </row>
    <row r="418" spans="1:14" ht="16.5" customHeight="1" x14ac:dyDescent="0.2">
      <c r="A418" s="87" t="s">
        <v>18</v>
      </c>
      <c r="B418" s="81"/>
      <c r="C418" s="88"/>
      <c r="D418" s="37"/>
      <c r="E418" s="32" t="e">
        <f>SMALL(E401:E412,6)</f>
        <v>#NUM!</v>
      </c>
      <c r="F418" s="38"/>
      <c r="G418" s="38" t="e">
        <f>SMALL(G401:G412,6)</f>
        <v>#NUM!</v>
      </c>
      <c r="H418" s="38"/>
      <c r="I418" s="38" t="e">
        <f>SMALL(I401:I412,6)</f>
        <v>#NUM!</v>
      </c>
      <c r="J418" s="38"/>
      <c r="K418" s="38" t="e">
        <f>SMALL(K401:K412,6)</f>
        <v>#NUM!</v>
      </c>
      <c r="L418" s="39"/>
      <c r="M418" s="35"/>
      <c r="N418" s="2"/>
    </row>
    <row r="419" spans="1:14" ht="16.5" customHeight="1" x14ac:dyDescent="0.2">
      <c r="A419" s="87" t="s">
        <v>18</v>
      </c>
      <c r="B419" s="81"/>
      <c r="C419" s="88"/>
      <c r="D419" s="37"/>
      <c r="E419" s="38" t="e">
        <f>SMALL(E401:E412,7)</f>
        <v>#NUM!</v>
      </c>
      <c r="F419" s="38"/>
      <c r="G419" s="38" t="e">
        <f>SMALL(G401:G412,7)</f>
        <v>#NUM!</v>
      </c>
      <c r="H419" s="38"/>
      <c r="I419" s="38" t="e">
        <f>SMALL(I401:I412,7)</f>
        <v>#NUM!</v>
      </c>
      <c r="J419" s="38"/>
      <c r="K419" s="38" t="e">
        <f>SMALL(K401:K412,7)</f>
        <v>#NUM!</v>
      </c>
      <c r="L419" s="39"/>
      <c r="M419" s="35"/>
      <c r="N419" s="2"/>
    </row>
    <row r="420" spans="1:14" ht="16.5" customHeight="1" thickBot="1" x14ac:dyDescent="0.3">
      <c r="A420" s="89" t="s">
        <v>19</v>
      </c>
      <c r="B420" s="72"/>
      <c r="C420" s="73"/>
      <c r="D420" s="40"/>
      <c r="E420" s="41" t="e">
        <f>SUM(E401:E412)-E413-E414-E415-E416-E417-E418-E419</f>
        <v>#NUM!</v>
      </c>
      <c r="F420" s="41"/>
      <c r="G420" s="41" t="e">
        <f>SUM(G401:G412)-G413-G414-G415-G416-G417-G418-G419</f>
        <v>#NUM!</v>
      </c>
      <c r="H420" s="41"/>
      <c r="I420" s="41" t="e">
        <f>SUM(I401:I412)-I413-I414-I415-I416-I417-I418-I419</f>
        <v>#NUM!</v>
      </c>
      <c r="J420" s="41"/>
      <c r="K420" s="41" t="e">
        <f>SUM(K401:K412)-K413-K414-K415-K416-K417-K418-K419</f>
        <v>#NUM!</v>
      </c>
      <c r="L420" s="42" t="e">
        <f>SUM($E420+$G420+$I420+$K420)</f>
        <v>#NUM!</v>
      </c>
      <c r="M420" s="18"/>
      <c r="N420" s="2"/>
    </row>
    <row r="421" spans="1:14" ht="16.5" customHeight="1" x14ac:dyDescent="0.2">
      <c r="B421" s="52" t="s">
        <v>29</v>
      </c>
      <c r="C421" s="52">
        <v>3</v>
      </c>
      <c r="D421" s="2">
        <f>COUNTIF(D401:D412,$C$29)</f>
        <v>0</v>
      </c>
      <c r="F421" s="2">
        <f>COUNTIF(F401:F412,$C$29)</f>
        <v>0</v>
      </c>
      <c r="H421" s="2">
        <f>COUNTIF(H401:H412,$C$29)</f>
        <v>0</v>
      </c>
      <c r="J421" s="2">
        <f>COUNTIF(J401:J412,$C$29)</f>
        <v>0</v>
      </c>
      <c r="L421" s="2"/>
      <c r="M421" s="2"/>
      <c r="N421" s="2"/>
    </row>
    <row r="422" spans="1:14" ht="16.5" customHeight="1" x14ac:dyDescent="0.2">
      <c r="B422" s="52" t="s">
        <v>29</v>
      </c>
      <c r="C422" s="52">
        <v>4</v>
      </c>
      <c r="D422" s="2">
        <f>COUNTIF(D401:D412,$C$30)</f>
        <v>0</v>
      </c>
      <c r="F422" s="2">
        <f>COUNTIF(F401:F412,$C$30)</f>
        <v>0</v>
      </c>
      <c r="H422" s="2">
        <f>COUNTIF(H401:H412,$C$30)</f>
        <v>0</v>
      </c>
      <c r="J422" s="2">
        <f>COUNTIF(J401:J412,$C$30)</f>
        <v>0</v>
      </c>
      <c r="L422" s="2"/>
      <c r="M422" s="2"/>
      <c r="N422" s="2"/>
    </row>
    <row r="423" spans="1:14" ht="16.5" customHeight="1" x14ac:dyDescent="0.2">
      <c r="B423" s="52" t="s">
        <v>29</v>
      </c>
      <c r="C423" s="52">
        <v>5</v>
      </c>
      <c r="D423" s="2">
        <f>COUNTIF(D401:D412,$C$31)</f>
        <v>0</v>
      </c>
      <c r="F423" s="2">
        <f>COUNTIF(F401:F412,$C$31)</f>
        <v>0</v>
      </c>
      <c r="H423" s="2">
        <f>COUNTIF(H401:H412,$C$31)</f>
        <v>0</v>
      </c>
      <c r="J423" s="2">
        <f>COUNTIF(J401:J412,$C$31)</f>
        <v>0</v>
      </c>
      <c r="L423" s="2" t="s">
        <v>30</v>
      </c>
    </row>
    <row r="424" spans="1:14" ht="16.5" customHeight="1" x14ac:dyDescent="0.2">
      <c r="B424" s="52" t="s">
        <v>29</v>
      </c>
      <c r="C424" s="52">
        <v>6</v>
      </c>
      <c r="D424" s="2">
        <f>COUNTIF(D401:D412,$C$32)</f>
        <v>0</v>
      </c>
      <c r="F424" s="2">
        <f>COUNTIF(F401:F412,$C$32)</f>
        <v>0</v>
      </c>
      <c r="H424" s="2">
        <f>COUNTIF(H401:H412,$C$32)</f>
        <v>0</v>
      </c>
      <c r="J424" s="2">
        <f>COUNTIF(J401:J412,$C$32)</f>
        <v>0</v>
      </c>
      <c r="L424" s="2" t="s">
        <v>36</v>
      </c>
    </row>
    <row r="425" spans="1:14" ht="16.5" customHeight="1" x14ac:dyDescent="0.2"/>
    <row r="426" spans="1:14" ht="16.5" customHeight="1" x14ac:dyDescent="0.2"/>
    <row r="427" spans="1:14" ht="16.5" customHeight="1" x14ac:dyDescent="0.2"/>
    <row r="428" spans="1:14" ht="16.5" customHeight="1" x14ac:dyDescent="0.2"/>
    <row r="429" spans="1:14" ht="16.5" customHeight="1" x14ac:dyDescent="0.2"/>
    <row r="430" spans="1:14" ht="16.5" customHeight="1" x14ac:dyDescent="0.2"/>
    <row r="431" spans="1:14" ht="16.5" customHeight="1" x14ac:dyDescent="0.2"/>
    <row r="432" spans="1:14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</sheetData>
  <mergeCells count="260">
    <mergeCell ref="A417:C417"/>
    <mergeCell ref="A418:C418"/>
    <mergeCell ref="A419:C419"/>
    <mergeCell ref="A420:C420"/>
    <mergeCell ref="H399:I399"/>
    <mergeCell ref="J399:K399"/>
    <mergeCell ref="A413:C413"/>
    <mergeCell ref="A414:C414"/>
    <mergeCell ref="A415:C415"/>
    <mergeCell ref="A416:C416"/>
    <mergeCell ref="A390:C390"/>
    <mergeCell ref="A391:C391"/>
    <mergeCell ref="A392:C392"/>
    <mergeCell ref="A397:L397"/>
    <mergeCell ref="A398:L398"/>
    <mergeCell ref="A399:A400"/>
    <mergeCell ref="B399:B400"/>
    <mergeCell ref="C399:C400"/>
    <mergeCell ref="D399:E399"/>
    <mergeCell ref="F399:G399"/>
    <mergeCell ref="J371:K371"/>
    <mergeCell ref="A385:C385"/>
    <mergeCell ref="A386:C386"/>
    <mergeCell ref="A387:C387"/>
    <mergeCell ref="A388:C388"/>
    <mergeCell ref="A389:C389"/>
    <mergeCell ref="A371:A372"/>
    <mergeCell ref="B371:B372"/>
    <mergeCell ref="C371:C372"/>
    <mergeCell ref="D371:E371"/>
    <mergeCell ref="F371:G371"/>
    <mergeCell ref="H371:I371"/>
    <mergeCell ref="A361:C361"/>
    <mergeCell ref="A362:C362"/>
    <mergeCell ref="A363:C363"/>
    <mergeCell ref="A364:C364"/>
    <mergeCell ref="A369:L369"/>
    <mergeCell ref="A370:L370"/>
    <mergeCell ref="H343:I343"/>
    <mergeCell ref="J343:K343"/>
    <mergeCell ref="A357:C357"/>
    <mergeCell ref="A358:C358"/>
    <mergeCell ref="A359:C359"/>
    <mergeCell ref="A360:C360"/>
    <mergeCell ref="A334:C334"/>
    <mergeCell ref="A335:C335"/>
    <mergeCell ref="A336:C336"/>
    <mergeCell ref="A341:L341"/>
    <mergeCell ref="A342:L342"/>
    <mergeCell ref="A343:A344"/>
    <mergeCell ref="B343:B344"/>
    <mergeCell ref="C343:C344"/>
    <mergeCell ref="D343:E343"/>
    <mergeCell ref="F343:G343"/>
    <mergeCell ref="J315:K315"/>
    <mergeCell ref="A329:C329"/>
    <mergeCell ref="A330:C330"/>
    <mergeCell ref="A331:C331"/>
    <mergeCell ref="A332:C332"/>
    <mergeCell ref="A333:C333"/>
    <mergeCell ref="A315:A316"/>
    <mergeCell ref="B315:B316"/>
    <mergeCell ref="C315:C316"/>
    <mergeCell ref="D315:E315"/>
    <mergeCell ref="F315:G315"/>
    <mergeCell ref="H315:I315"/>
    <mergeCell ref="A305:C305"/>
    <mergeCell ref="A306:C306"/>
    <mergeCell ref="A307:C307"/>
    <mergeCell ref="A308:C308"/>
    <mergeCell ref="A313:L313"/>
    <mergeCell ref="A314:L314"/>
    <mergeCell ref="H287:I287"/>
    <mergeCell ref="J287:K287"/>
    <mergeCell ref="A301:C301"/>
    <mergeCell ref="A302:C302"/>
    <mergeCell ref="A303:C303"/>
    <mergeCell ref="A304:C304"/>
    <mergeCell ref="A278:C278"/>
    <mergeCell ref="A279:C279"/>
    <mergeCell ref="A280:C280"/>
    <mergeCell ref="A285:L285"/>
    <mergeCell ref="A286:L286"/>
    <mergeCell ref="A287:A288"/>
    <mergeCell ref="B287:B288"/>
    <mergeCell ref="C287:C288"/>
    <mergeCell ref="D287:E287"/>
    <mergeCell ref="F287:G287"/>
    <mergeCell ref="J259:K259"/>
    <mergeCell ref="A273:C273"/>
    <mergeCell ref="A274:C274"/>
    <mergeCell ref="A275:C275"/>
    <mergeCell ref="A276:C276"/>
    <mergeCell ref="A277:C277"/>
    <mergeCell ref="A259:A260"/>
    <mergeCell ref="B259:B260"/>
    <mergeCell ref="C259:C260"/>
    <mergeCell ref="D259:E259"/>
    <mergeCell ref="F259:G259"/>
    <mergeCell ref="H259:I259"/>
    <mergeCell ref="A249:C249"/>
    <mergeCell ref="A250:C250"/>
    <mergeCell ref="A251:C251"/>
    <mergeCell ref="A252:C252"/>
    <mergeCell ref="A257:L257"/>
    <mergeCell ref="A258:L258"/>
    <mergeCell ref="H231:I231"/>
    <mergeCell ref="J231:K231"/>
    <mergeCell ref="A245:C245"/>
    <mergeCell ref="A246:C246"/>
    <mergeCell ref="A247:C247"/>
    <mergeCell ref="A248:C248"/>
    <mergeCell ref="A222:C222"/>
    <mergeCell ref="A223:C223"/>
    <mergeCell ref="A224:C224"/>
    <mergeCell ref="A229:L229"/>
    <mergeCell ref="A230:L230"/>
    <mergeCell ref="A231:A232"/>
    <mergeCell ref="B231:B232"/>
    <mergeCell ref="C231:C232"/>
    <mergeCell ref="D231:E231"/>
    <mergeCell ref="F231:G231"/>
    <mergeCell ref="J203:K203"/>
    <mergeCell ref="A217:C217"/>
    <mergeCell ref="A218:C218"/>
    <mergeCell ref="A219:C219"/>
    <mergeCell ref="A220:C220"/>
    <mergeCell ref="A221:C221"/>
    <mergeCell ref="A203:A204"/>
    <mergeCell ref="B203:B204"/>
    <mergeCell ref="C203:C204"/>
    <mergeCell ref="D203:E203"/>
    <mergeCell ref="F203:G203"/>
    <mergeCell ref="H203:I203"/>
    <mergeCell ref="A193:C193"/>
    <mergeCell ref="A194:C194"/>
    <mergeCell ref="A195:C195"/>
    <mergeCell ref="A196:C196"/>
    <mergeCell ref="A201:L201"/>
    <mergeCell ref="A202:L202"/>
    <mergeCell ref="H175:I175"/>
    <mergeCell ref="J175:K175"/>
    <mergeCell ref="A189:C189"/>
    <mergeCell ref="A190:C190"/>
    <mergeCell ref="A191:C191"/>
    <mergeCell ref="A192:C192"/>
    <mergeCell ref="A166:C166"/>
    <mergeCell ref="A167:C167"/>
    <mergeCell ref="A168:C168"/>
    <mergeCell ref="A173:L173"/>
    <mergeCell ref="A174:L174"/>
    <mergeCell ref="A175:A176"/>
    <mergeCell ref="B175:B176"/>
    <mergeCell ref="C175:C176"/>
    <mergeCell ref="D175:E175"/>
    <mergeCell ref="F175:G175"/>
    <mergeCell ref="J147:K147"/>
    <mergeCell ref="A161:C161"/>
    <mergeCell ref="A162:C162"/>
    <mergeCell ref="A163:C163"/>
    <mergeCell ref="A164:C164"/>
    <mergeCell ref="A165:C165"/>
    <mergeCell ref="A147:A148"/>
    <mergeCell ref="B147:B148"/>
    <mergeCell ref="C147:C148"/>
    <mergeCell ref="D147:E147"/>
    <mergeCell ref="F147:G147"/>
    <mergeCell ref="H147:I147"/>
    <mergeCell ref="A137:C137"/>
    <mergeCell ref="A138:C138"/>
    <mergeCell ref="A139:C139"/>
    <mergeCell ref="A140:C140"/>
    <mergeCell ref="A145:L145"/>
    <mergeCell ref="A146:L146"/>
    <mergeCell ref="H119:I119"/>
    <mergeCell ref="J119:K119"/>
    <mergeCell ref="A133:C133"/>
    <mergeCell ref="A134:C134"/>
    <mergeCell ref="A135:C135"/>
    <mergeCell ref="A136:C136"/>
    <mergeCell ref="A110:C110"/>
    <mergeCell ref="A111:C111"/>
    <mergeCell ref="A112:C112"/>
    <mergeCell ref="A117:L117"/>
    <mergeCell ref="A118:L118"/>
    <mergeCell ref="A119:A120"/>
    <mergeCell ref="B119:B120"/>
    <mergeCell ref="C119:C120"/>
    <mergeCell ref="D119:E119"/>
    <mergeCell ref="F119:G119"/>
    <mergeCell ref="J91:K91"/>
    <mergeCell ref="A105:C105"/>
    <mergeCell ref="A106:C106"/>
    <mergeCell ref="A107:C107"/>
    <mergeCell ref="A108:C108"/>
    <mergeCell ref="A109:C109"/>
    <mergeCell ref="A91:A92"/>
    <mergeCell ref="B91:B92"/>
    <mergeCell ref="C91:C92"/>
    <mergeCell ref="D91:E91"/>
    <mergeCell ref="F91:G91"/>
    <mergeCell ref="H91:I91"/>
    <mergeCell ref="A81:C81"/>
    <mergeCell ref="A82:C82"/>
    <mergeCell ref="A83:C83"/>
    <mergeCell ref="A84:C84"/>
    <mergeCell ref="A89:L89"/>
    <mergeCell ref="A90:L90"/>
    <mergeCell ref="H63:I63"/>
    <mergeCell ref="J63:K63"/>
    <mergeCell ref="A77:C77"/>
    <mergeCell ref="A78:C78"/>
    <mergeCell ref="A79:C79"/>
    <mergeCell ref="A80:C80"/>
    <mergeCell ref="A54:C54"/>
    <mergeCell ref="A55:C55"/>
    <mergeCell ref="A56:C56"/>
    <mergeCell ref="A61:L61"/>
    <mergeCell ref="A62:L62"/>
    <mergeCell ref="A63:A64"/>
    <mergeCell ref="B63:B64"/>
    <mergeCell ref="C63:C64"/>
    <mergeCell ref="D63:E63"/>
    <mergeCell ref="F63:G63"/>
    <mergeCell ref="A50:C50"/>
    <mergeCell ref="A51:C51"/>
    <mergeCell ref="A52:C52"/>
    <mergeCell ref="A53:C53"/>
    <mergeCell ref="A27:C27"/>
    <mergeCell ref="A28:C28"/>
    <mergeCell ref="A33:L33"/>
    <mergeCell ref="A34:L34"/>
    <mergeCell ref="A35:A36"/>
    <mergeCell ref="B35:B36"/>
    <mergeCell ref="C35:C36"/>
    <mergeCell ref="D35:E35"/>
    <mergeCell ref="F35:G35"/>
    <mergeCell ref="H35:I35"/>
    <mergeCell ref="V19:W33"/>
    <mergeCell ref="A21:C21"/>
    <mergeCell ref="A22:C22"/>
    <mergeCell ref="A23:C23"/>
    <mergeCell ref="A24:C24"/>
    <mergeCell ref="A25:C25"/>
    <mergeCell ref="A26:C26"/>
    <mergeCell ref="J35:K35"/>
    <mergeCell ref="A49:C49"/>
    <mergeCell ref="A1:L1"/>
    <mergeCell ref="O1:P4"/>
    <mergeCell ref="A3:L3"/>
    <mergeCell ref="A5:L5"/>
    <mergeCell ref="A6:L6"/>
    <mergeCell ref="A7:A8"/>
    <mergeCell ref="B7:B8"/>
    <mergeCell ref="C7:C8"/>
    <mergeCell ref="D7:E7"/>
    <mergeCell ref="F7:G7"/>
    <mergeCell ref="H7:I7"/>
    <mergeCell ref="J7:K7"/>
    <mergeCell ref="O7:T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5184-2AE3-EF49-950C-ACBB537ADBC4}">
  <dimension ref="A1:W1045"/>
  <sheetViews>
    <sheetView topLeftCell="A3" workbookViewId="0">
      <selection activeCell="O9" sqref="O9:T9"/>
    </sheetView>
  </sheetViews>
  <sheetFormatPr baseColWidth="10" defaultColWidth="14.5" defaultRowHeight="16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6.5" customHeight="1" x14ac:dyDescent="0.3">
      <c r="A1" s="64" t="str">
        <f>'F5 A'!A1:L1</f>
        <v>COMPETITION ÉTÉ AINEES 2024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2"/>
      <c r="O1" s="66" t="s">
        <v>37</v>
      </c>
      <c r="P1" s="65"/>
    </row>
    <row r="2" spans="1:20" ht="16.5" customHeight="1" x14ac:dyDescent="0.2">
      <c r="M2" s="2"/>
      <c r="N2" s="2"/>
      <c r="O2" s="65"/>
      <c r="P2" s="65"/>
    </row>
    <row r="3" spans="1:20" ht="16.5" customHeight="1" x14ac:dyDescent="0.25">
      <c r="A3" s="93" t="s">
        <v>38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3"/>
      <c r="N3" s="2"/>
      <c r="O3" s="65"/>
      <c r="P3" s="65"/>
    </row>
    <row r="4" spans="1:20" ht="16.5" customHeight="1" thickBot="1" x14ac:dyDescent="0.25">
      <c r="M4" s="2"/>
      <c r="N4" s="2"/>
      <c r="O4" s="65"/>
      <c r="P4" s="65"/>
    </row>
    <row r="5" spans="1:20" ht="16.5" customHeight="1" x14ac:dyDescent="0.25">
      <c r="A5" s="68" t="s">
        <v>66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  <c r="M5" s="4"/>
      <c r="N5" s="2"/>
      <c r="O5" s="5" t="s">
        <v>3</v>
      </c>
    </row>
    <row r="6" spans="1:20" ht="16.5" customHeight="1" thickBot="1" x14ac:dyDescent="0.3">
      <c r="A6" s="71" t="s">
        <v>39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4"/>
      <c r="N6" s="2"/>
    </row>
    <row r="7" spans="1:20" ht="16.5" customHeight="1" x14ac:dyDescent="0.25">
      <c r="A7" s="74" t="s">
        <v>5</v>
      </c>
      <c r="B7" s="76" t="s">
        <v>6</v>
      </c>
      <c r="C7" s="78" t="s">
        <v>7</v>
      </c>
      <c r="D7" s="68" t="s">
        <v>8</v>
      </c>
      <c r="E7" s="70"/>
      <c r="F7" s="68" t="s">
        <v>9</v>
      </c>
      <c r="G7" s="70"/>
      <c r="H7" s="68" t="s">
        <v>10</v>
      </c>
      <c r="I7" s="70"/>
      <c r="J7" s="68" t="s">
        <v>11</v>
      </c>
      <c r="K7" s="70"/>
      <c r="L7" s="6" t="s">
        <v>12</v>
      </c>
      <c r="M7" s="4"/>
      <c r="N7" s="2"/>
      <c r="O7" s="80" t="s">
        <v>40</v>
      </c>
      <c r="P7" s="81"/>
      <c r="Q7" s="81"/>
      <c r="R7" s="81"/>
      <c r="S7" s="81"/>
      <c r="T7" s="82"/>
    </row>
    <row r="8" spans="1:20" ht="16.5" customHeight="1" x14ac:dyDescent="0.25">
      <c r="A8" s="75"/>
      <c r="B8" s="77"/>
      <c r="C8" s="79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6.5" customHeight="1" x14ac:dyDescent="0.2">
      <c r="A9" s="58" t="s">
        <v>85</v>
      </c>
      <c r="B9" s="58" t="s">
        <v>86</v>
      </c>
      <c r="C9" s="59">
        <v>1051224</v>
      </c>
      <c r="D9" s="14">
        <v>6</v>
      </c>
      <c r="E9" s="15">
        <v>19.75</v>
      </c>
      <c r="F9" s="16">
        <v>6</v>
      </c>
      <c r="G9" s="15">
        <v>20.399999999999999</v>
      </c>
      <c r="H9" s="16">
        <v>6</v>
      </c>
      <c r="I9" s="15">
        <v>17</v>
      </c>
      <c r="J9" s="16">
        <v>6</v>
      </c>
      <c r="K9" s="15">
        <v>14.6</v>
      </c>
      <c r="L9" s="17">
        <f t="shared" ref="L9:L20" si="0">SUM($E9+$G9+$I9+$K9)</f>
        <v>71.75</v>
      </c>
      <c r="M9" s="18"/>
      <c r="N9" s="2"/>
      <c r="O9" s="19" t="str">
        <f>A5</f>
        <v>UJAP</v>
      </c>
      <c r="P9" s="20">
        <f>E28</f>
        <v>102.35</v>
      </c>
      <c r="Q9" s="20">
        <f>G28</f>
        <v>98.75</v>
      </c>
      <c r="R9" s="20">
        <f>I28</f>
        <v>77.950000000000031</v>
      </c>
      <c r="S9" s="20">
        <f t="shared" ref="S9:T9" si="1">K28</f>
        <v>89.049999999999969</v>
      </c>
      <c r="T9" s="20">
        <f t="shared" si="1"/>
        <v>368.09999999999997</v>
      </c>
    </row>
    <row r="10" spans="1:20" ht="16.5" customHeight="1" x14ac:dyDescent="0.2">
      <c r="A10" s="58" t="s">
        <v>87</v>
      </c>
      <c r="B10" s="58" t="s">
        <v>88</v>
      </c>
      <c r="C10" s="59">
        <v>1430522</v>
      </c>
      <c r="D10" s="24">
        <v>4</v>
      </c>
      <c r="E10" s="25">
        <v>10.4</v>
      </c>
      <c r="F10" s="26">
        <v>3</v>
      </c>
      <c r="G10" s="25">
        <v>14.2</v>
      </c>
      <c r="H10" s="26">
        <v>3</v>
      </c>
      <c r="I10" s="25">
        <v>12</v>
      </c>
      <c r="J10" s="26">
        <v>3</v>
      </c>
      <c r="K10" s="25">
        <v>12.5</v>
      </c>
      <c r="L10" s="27">
        <f t="shared" si="0"/>
        <v>49.1</v>
      </c>
      <c r="M10" s="18"/>
      <c r="N10" s="2"/>
      <c r="O10" s="19">
        <f>A32</f>
        <v>0</v>
      </c>
      <c r="P10" s="20">
        <f>E55</f>
        <v>0</v>
      </c>
      <c r="Q10" s="20">
        <f>G55</f>
        <v>0</v>
      </c>
      <c r="R10" s="20">
        <f>I55</f>
        <v>0</v>
      </c>
      <c r="S10" s="20">
        <f t="shared" ref="S10:T10" si="2">K55</f>
        <v>0</v>
      </c>
      <c r="T10" s="20">
        <f t="shared" si="2"/>
        <v>0</v>
      </c>
    </row>
    <row r="11" spans="1:20" ht="16.5" customHeight="1" x14ac:dyDescent="0.2">
      <c r="A11" s="58" t="s">
        <v>89</v>
      </c>
      <c r="B11" s="58" t="s">
        <v>90</v>
      </c>
      <c r="C11" s="63" t="s">
        <v>104</v>
      </c>
      <c r="D11" s="24">
        <v>6</v>
      </c>
      <c r="E11" s="25">
        <v>20.8</v>
      </c>
      <c r="F11" s="26">
        <v>6</v>
      </c>
      <c r="G11" s="25">
        <v>20.25</v>
      </c>
      <c r="H11" s="26">
        <v>4</v>
      </c>
      <c r="I11" s="25">
        <v>14.5</v>
      </c>
      <c r="J11" s="26">
        <v>6</v>
      </c>
      <c r="K11" s="25">
        <v>20.9</v>
      </c>
      <c r="L11" s="27">
        <f t="shared" si="0"/>
        <v>76.449999999999989</v>
      </c>
      <c r="M11" s="18"/>
      <c r="N11" s="2"/>
      <c r="O11" s="19">
        <f>A59</f>
        <v>0</v>
      </c>
      <c r="P11" s="20">
        <f>E82</f>
        <v>0</v>
      </c>
      <c r="Q11" s="20">
        <f>G82</f>
        <v>0</v>
      </c>
      <c r="R11" s="20">
        <f>I82</f>
        <v>0</v>
      </c>
      <c r="S11" s="20">
        <f t="shared" ref="S11:T11" si="3">K82</f>
        <v>0</v>
      </c>
      <c r="T11" s="20">
        <f t="shared" si="3"/>
        <v>0</v>
      </c>
    </row>
    <row r="12" spans="1:20" ht="16.5" customHeight="1" x14ac:dyDescent="0.2">
      <c r="A12" s="58" t="s">
        <v>91</v>
      </c>
      <c r="B12" s="58" t="s">
        <v>92</v>
      </c>
      <c r="C12" s="63" t="s">
        <v>105</v>
      </c>
      <c r="D12" s="24">
        <v>4</v>
      </c>
      <c r="E12" s="25">
        <v>16.100000000000001</v>
      </c>
      <c r="F12" s="26">
        <v>4</v>
      </c>
      <c r="G12" s="25">
        <v>14.7</v>
      </c>
      <c r="H12" s="26">
        <v>3</v>
      </c>
      <c r="I12" s="25">
        <v>12.95</v>
      </c>
      <c r="J12" s="26">
        <v>4</v>
      </c>
      <c r="K12" s="25">
        <v>15.15</v>
      </c>
      <c r="L12" s="27">
        <f t="shared" si="0"/>
        <v>58.9</v>
      </c>
      <c r="M12" s="18"/>
      <c r="N12" s="2"/>
      <c r="O12" s="19" t="str">
        <f>A86</f>
        <v>ASSOCIATION</v>
      </c>
      <c r="P12" s="20">
        <f>E109</f>
        <v>0</v>
      </c>
      <c r="Q12" s="20">
        <f>G109</f>
        <v>0</v>
      </c>
      <c r="R12" s="20">
        <f>I109</f>
        <v>0</v>
      </c>
      <c r="S12" s="20">
        <f t="shared" ref="S12:T12" si="4">K109</f>
        <v>0</v>
      </c>
      <c r="T12" s="20">
        <f t="shared" si="4"/>
        <v>0</v>
      </c>
    </row>
    <row r="13" spans="1:20" ht="16.5" customHeight="1" x14ac:dyDescent="0.2">
      <c r="A13" s="58" t="s">
        <v>93</v>
      </c>
      <c r="B13" s="58" t="s">
        <v>94</v>
      </c>
      <c r="C13" s="59">
        <v>1430526</v>
      </c>
      <c r="D13" s="24">
        <v>4</v>
      </c>
      <c r="E13" s="25">
        <v>15.65</v>
      </c>
      <c r="F13" s="26">
        <v>4</v>
      </c>
      <c r="G13" s="25">
        <v>16.3</v>
      </c>
      <c r="H13" s="26">
        <v>3</v>
      </c>
      <c r="I13" s="25">
        <v>13.9</v>
      </c>
      <c r="J13" s="26">
        <v>4</v>
      </c>
      <c r="K13" s="25">
        <v>12.9</v>
      </c>
      <c r="L13" s="27">
        <f t="shared" si="0"/>
        <v>58.75</v>
      </c>
      <c r="M13" s="18"/>
      <c r="N13" s="2"/>
      <c r="O13" s="19" t="str">
        <f>A113</f>
        <v>ASSOCIATION</v>
      </c>
      <c r="P13" s="20" t="e">
        <f>E136</f>
        <v>#NUM!</v>
      </c>
      <c r="Q13" s="20" t="e">
        <f>G136</f>
        <v>#NUM!</v>
      </c>
      <c r="R13" s="20" t="e">
        <f>I136</f>
        <v>#NUM!</v>
      </c>
      <c r="S13" s="20" t="e">
        <f t="shared" ref="S13:T13" si="5">K136</f>
        <v>#NUM!</v>
      </c>
      <c r="T13" s="20" t="e">
        <f t="shared" si="5"/>
        <v>#NUM!</v>
      </c>
    </row>
    <row r="14" spans="1:20" ht="16.5" customHeight="1" x14ac:dyDescent="0.2">
      <c r="A14" s="58" t="s">
        <v>93</v>
      </c>
      <c r="B14" s="58" t="s">
        <v>95</v>
      </c>
      <c r="C14" s="59">
        <v>1430485</v>
      </c>
      <c r="D14" s="24">
        <v>4</v>
      </c>
      <c r="E14" s="25">
        <v>16.2</v>
      </c>
      <c r="F14" s="26">
        <v>4</v>
      </c>
      <c r="G14" s="25">
        <v>16.899999999999999</v>
      </c>
      <c r="H14" s="26">
        <v>3</v>
      </c>
      <c r="I14" s="25">
        <v>13.95</v>
      </c>
      <c r="J14" s="26">
        <v>6</v>
      </c>
      <c r="K14" s="25">
        <v>15.85</v>
      </c>
      <c r="L14" s="27">
        <f t="shared" si="0"/>
        <v>62.9</v>
      </c>
      <c r="M14" s="18"/>
      <c r="N14" s="2"/>
      <c r="O14" s="19" t="str">
        <f>A140</f>
        <v>ASSOCIATION</v>
      </c>
      <c r="P14" s="20" t="e">
        <f>E163</f>
        <v>#NUM!</v>
      </c>
      <c r="Q14" s="20" t="e">
        <f>G163</f>
        <v>#NUM!</v>
      </c>
      <c r="R14" s="20" t="e">
        <f>I163</f>
        <v>#NUM!</v>
      </c>
      <c r="S14" s="20" t="e">
        <f t="shared" ref="S14:T14" si="6">K163</f>
        <v>#NUM!</v>
      </c>
      <c r="T14" s="20" t="e">
        <f t="shared" si="6"/>
        <v>#NUM!</v>
      </c>
    </row>
    <row r="15" spans="1:20" ht="16.5" customHeight="1" x14ac:dyDescent="0.2">
      <c r="A15" s="58" t="s">
        <v>96</v>
      </c>
      <c r="B15" s="58" t="s">
        <v>97</v>
      </c>
      <c r="C15" s="63" t="s">
        <v>106</v>
      </c>
      <c r="D15" s="24">
        <v>6</v>
      </c>
      <c r="E15" s="25">
        <v>21.65</v>
      </c>
      <c r="F15" s="26">
        <v>5</v>
      </c>
      <c r="G15" s="25">
        <v>18.75</v>
      </c>
      <c r="H15" s="26">
        <v>6</v>
      </c>
      <c r="I15" s="25">
        <v>16.100000000000001</v>
      </c>
      <c r="J15" s="26">
        <v>6</v>
      </c>
      <c r="K15" s="25">
        <v>19.399999999999999</v>
      </c>
      <c r="L15" s="27">
        <f t="shared" si="0"/>
        <v>75.900000000000006</v>
      </c>
      <c r="M15" s="18"/>
      <c r="N15" s="2"/>
      <c r="O15" s="19" t="str">
        <f>A167</f>
        <v>ASSOCIATION</v>
      </c>
      <c r="P15" s="20" t="e">
        <f>E190</f>
        <v>#NUM!</v>
      </c>
      <c r="Q15" s="20" t="e">
        <f>G190</f>
        <v>#NUM!</v>
      </c>
      <c r="R15" s="20" t="e">
        <f>I190</f>
        <v>#NUM!</v>
      </c>
      <c r="S15" s="20" t="e">
        <f t="shared" ref="S15:T15" si="7">K190</f>
        <v>#NUM!</v>
      </c>
      <c r="T15" s="20" t="e">
        <f t="shared" si="7"/>
        <v>#NUM!</v>
      </c>
    </row>
    <row r="16" spans="1:20" ht="16.5" customHeight="1" x14ac:dyDescent="0.2">
      <c r="A16" s="58" t="s">
        <v>96</v>
      </c>
      <c r="B16" s="58" t="s">
        <v>98</v>
      </c>
      <c r="C16" s="59">
        <v>1099064</v>
      </c>
      <c r="D16" s="24">
        <v>6</v>
      </c>
      <c r="E16" s="25">
        <v>18.899999999999999</v>
      </c>
      <c r="F16" s="26">
        <v>4</v>
      </c>
      <c r="G16" s="25">
        <v>16.25</v>
      </c>
      <c r="H16" s="26">
        <v>4</v>
      </c>
      <c r="I16" s="25">
        <v>14.2</v>
      </c>
      <c r="J16" s="26">
        <v>3</v>
      </c>
      <c r="K16" s="25">
        <v>13.65</v>
      </c>
      <c r="L16" s="27">
        <f t="shared" si="0"/>
        <v>62.999999999999993</v>
      </c>
      <c r="M16" s="18"/>
      <c r="N16" s="2"/>
      <c r="O16" s="19" t="str">
        <f>A194</f>
        <v>ASSOCIATION</v>
      </c>
      <c r="P16" s="20" t="e">
        <f>E217</f>
        <v>#NUM!</v>
      </c>
      <c r="Q16" s="20" t="e">
        <f>G217</f>
        <v>#NUM!</v>
      </c>
      <c r="R16" s="20" t="e">
        <f>I217</f>
        <v>#NUM!</v>
      </c>
      <c r="S16" s="20" t="e">
        <f t="shared" ref="S16:T16" si="8">K217</f>
        <v>#NUM!</v>
      </c>
      <c r="T16" s="20" t="e">
        <f t="shared" si="8"/>
        <v>#NUM!</v>
      </c>
    </row>
    <row r="17" spans="1:23" ht="16.5" customHeight="1" x14ac:dyDescent="0.2">
      <c r="A17" s="58" t="s">
        <v>99</v>
      </c>
      <c r="B17" s="58" t="s">
        <v>100</v>
      </c>
      <c r="C17" s="63" t="s">
        <v>107</v>
      </c>
      <c r="D17" s="24">
        <v>4</v>
      </c>
      <c r="E17" s="25">
        <v>16.95</v>
      </c>
      <c r="F17" s="26">
        <v>5</v>
      </c>
      <c r="G17" s="25">
        <v>19</v>
      </c>
      <c r="H17" s="26">
        <v>4</v>
      </c>
      <c r="I17" s="25">
        <v>15.7</v>
      </c>
      <c r="J17" s="26">
        <v>5</v>
      </c>
      <c r="K17" s="25">
        <v>17.399999999999999</v>
      </c>
      <c r="L17" s="27">
        <f t="shared" si="0"/>
        <v>69.050000000000011</v>
      </c>
      <c r="M17" s="18"/>
      <c r="N17" s="2"/>
      <c r="O17" s="19" t="str">
        <f>A221</f>
        <v>ASSOCIATION</v>
      </c>
      <c r="P17" s="20" t="e">
        <f>E244</f>
        <v>#NUM!</v>
      </c>
      <c r="Q17" s="20" t="e">
        <f>G244</f>
        <v>#NUM!</v>
      </c>
      <c r="R17" s="20" t="e">
        <f>I244</f>
        <v>#NUM!</v>
      </c>
      <c r="S17" s="20" t="e">
        <f t="shared" ref="S17:T17" si="9">K244</f>
        <v>#NUM!</v>
      </c>
      <c r="T17" s="20" t="e">
        <f t="shared" si="9"/>
        <v>#NUM!</v>
      </c>
    </row>
    <row r="18" spans="1:23" ht="16.5" customHeight="1" x14ac:dyDescent="0.2">
      <c r="A18" s="58" t="s">
        <v>101</v>
      </c>
      <c r="B18" s="58" t="s">
        <v>102</v>
      </c>
      <c r="C18" s="59">
        <v>1250445</v>
      </c>
      <c r="D18" s="24">
        <v>6</v>
      </c>
      <c r="E18" s="25">
        <v>21.25</v>
      </c>
      <c r="F18" s="26">
        <v>6</v>
      </c>
      <c r="G18" s="25">
        <v>20.350000000000001</v>
      </c>
      <c r="H18" s="26">
        <v>4</v>
      </c>
      <c r="I18" s="25">
        <v>14.3</v>
      </c>
      <c r="J18" s="26">
        <v>6</v>
      </c>
      <c r="K18" s="25">
        <v>14.2</v>
      </c>
      <c r="L18" s="27">
        <f t="shared" si="0"/>
        <v>70.100000000000009</v>
      </c>
      <c r="M18" s="18"/>
      <c r="N18" s="2"/>
      <c r="O18" s="19" t="str">
        <f>A248</f>
        <v>ASSOCIATION</v>
      </c>
      <c r="P18" s="20" t="e">
        <f>E271</f>
        <v>#NUM!</v>
      </c>
      <c r="Q18" s="20" t="e">
        <f>G271</f>
        <v>#NUM!</v>
      </c>
      <c r="R18" s="20" t="e">
        <f>I271</f>
        <v>#NUM!</v>
      </c>
      <c r="S18" s="20" t="e">
        <f t="shared" ref="S18:T18" si="10">K271</f>
        <v>#NUM!</v>
      </c>
      <c r="T18" s="20" t="e">
        <f t="shared" si="10"/>
        <v>#NUM!</v>
      </c>
    </row>
    <row r="19" spans="1:23" ht="16.5" customHeight="1" x14ac:dyDescent="0.2">
      <c r="A19" s="58" t="s">
        <v>103</v>
      </c>
      <c r="B19" s="58" t="s">
        <v>73</v>
      </c>
      <c r="C19" s="59">
        <v>1051292</v>
      </c>
      <c r="D19" s="24">
        <v>5</v>
      </c>
      <c r="E19" s="25">
        <v>18.7</v>
      </c>
      <c r="F19" s="26">
        <v>5</v>
      </c>
      <c r="G19" s="25">
        <v>18.5</v>
      </c>
      <c r="H19" s="26">
        <v>3</v>
      </c>
      <c r="I19" s="25">
        <v>14.65</v>
      </c>
      <c r="J19" s="26">
        <v>5</v>
      </c>
      <c r="K19" s="25">
        <v>15.5</v>
      </c>
      <c r="L19" s="27">
        <f t="shared" si="0"/>
        <v>67.349999999999994</v>
      </c>
      <c r="M19" s="18"/>
      <c r="N19" s="2"/>
      <c r="O19" s="19" t="str">
        <f>A275</f>
        <v>ASSOCIATION</v>
      </c>
      <c r="P19" s="20" t="e">
        <f>E298</f>
        <v>#NUM!</v>
      </c>
      <c r="Q19" s="20" t="e">
        <f>G298</f>
        <v>#NUM!</v>
      </c>
      <c r="R19" s="20" t="e">
        <f>I298</f>
        <v>#NUM!</v>
      </c>
      <c r="S19" s="20" t="e">
        <f t="shared" ref="S19:T19" si="11">K298</f>
        <v>#NUM!</v>
      </c>
      <c r="T19" s="20" t="e">
        <f t="shared" si="11"/>
        <v>#NUM!</v>
      </c>
      <c r="V19" s="83" t="s">
        <v>17</v>
      </c>
      <c r="W19" s="65"/>
    </row>
    <row r="20" spans="1:23" ht="16.5" customHeight="1" x14ac:dyDescent="0.2">
      <c r="A20" s="58"/>
      <c r="B20" s="58"/>
      <c r="C20" s="60"/>
      <c r="D20" s="24"/>
      <c r="E20" s="25">
        <v>0</v>
      </c>
      <c r="F20" s="26"/>
      <c r="G20" s="25">
        <v>0</v>
      </c>
      <c r="H20" s="26"/>
      <c r="I20" s="25">
        <v>0</v>
      </c>
      <c r="J20" s="26"/>
      <c r="K20" s="25">
        <v>0</v>
      </c>
      <c r="L20" s="27">
        <f t="shared" si="0"/>
        <v>0</v>
      </c>
      <c r="M20" s="18"/>
      <c r="N20" s="2"/>
      <c r="O20" s="19" t="str">
        <f>A302</f>
        <v>ASSOCIATION</v>
      </c>
      <c r="P20" s="20" t="e">
        <f>E325</f>
        <v>#NUM!</v>
      </c>
      <c r="Q20" s="20" t="e">
        <f>G325</f>
        <v>#NUM!</v>
      </c>
      <c r="R20" s="20" t="e">
        <f>I325</f>
        <v>#NUM!</v>
      </c>
      <c r="S20" s="20" t="e">
        <f t="shared" ref="S20:T20" si="12">K325</f>
        <v>#NUM!</v>
      </c>
      <c r="T20" s="20" t="e">
        <f t="shared" si="12"/>
        <v>#NUM!</v>
      </c>
      <c r="V20" s="65"/>
      <c r="W20" s="65"/>
    </row>
    <row r="21" spans="1:23" ht="16.5" customHeight="1" x14ac:dyDescent="0.2">
      <c r="A21" s="84" t="s">
        <v>18</v>
      </c>
      <c r="B21" s="85"/>
      <c r="C21" s="86"/>
      <c r="D21" s="31"/>
      <c r="E21" s="32">
        <f>SMALL(E9:E20,1)</f>
        <v>0</v>
      </c>
      <c r="F21" s="32"/>
      <c r="G21" s="32">
        <f>SMALL(G9:G20,1)</f>
        <v>0</v>
      </c>
      <c r="H21" s="32"/>
      <c r="I21" s="32">
        <f>SMALL(I9:I20,1)</f>
        <v>0</v>
      </c>
      <c r="J21" s="32"/>
      <c r="K21" s="32">
        <f>SMALL(K9:K20,1)</f>
        <v>0</v>
      </c>
      <c r="L21" s="33"/>
      <c r="M21" s="18"/>
      <c r="N21" s="2"/>
      <c r="O21" s="19" t="str">
        <f>A329</f>
        <v>ASSOCIATION</v>
      </c>
      <c r="P21" s="20" t="e">
        <f>E352</f>
        <v>#NUM!</v>
      </c>
      <c r="Q21" s="20" t="e">
        <f>G352</f>
        <v>#NUM!</v>
      </c>
      <c r="R21" s="20" t="e">
        <f>I352</f>
        <v>#NUM!</v>
      </c>
      <c r="S21" s="20" t="e">
        <f t="shared" ref="S21:T21" si="13">K352</f>
        <v>#NUM!</v>
      </c>
      <c r="T21" s="20" t="e">
        <f t="shared" si="13"/>
        <v>#NUM!</v>
      </c>
      <c r="V21" s="65"/>
      <c r="W21" s="65"/>
    </row>
    <row r="22" spans="1:23" ht="16.5" customHeight="1" x14ac:dyDescent="0.2">
      <c r="A22" s="87" t="s">
        <v>18</v>
      </c>
      <c r="B22" s="81"/>
      <c r="C22" s="88"/>
      <c r="D22" s="31"/>
      <c r="E22" s="32">
        <f>SMALL(E9:E20,2)</f>
        <v>10.4</v>
      </c>
      <c r="F22" s="32"/>
      <c r="G22" s="32">
        <f>SMALL(G9:G20,2)</f>
        <v>14.2</v>
      </c>
      <c r="H22" s="32"/>
      <c r="I22" s="32">
        <f>SMALL(I9:I20,2)</f>
        <v>12</v>
      </c>
      <c r="J22" s="32"/>
      <c r="K22" s="32">
        <f>SMALL(K9:K20,2)</f>
        <v>12.5</v>
      </c>
      <c r="L22" s="34"/>
      <c r="M22" s="35"/>
      <c r="N22" s="2"/>
      <c r="O22" s="19" t="str">
        <f>A356</f>
        <v>ASSOCIATION</v>
      </c>
      <c r="P22" s="20" t="e">
        <f>E379</f>
        <v>#NUM!</v>
      </c>
      <c r="Q22" s="20" t="e">
        <f>G379</f>
        <v>#NUM!</v>
      </c>
      <c r="R22" s="20" t="e">
        <f>I379</f>
        <v>#NUM!</v>
      </c>
      <c r="S22" s="20" t="e">
        <f t="shared" ref="S22:T22" si="14">K379</f>
        <v>#NUM!</v>
      </c>
      <c r="T22" s="20" t="e">
        <f t="shared" si="14"/>
        <v>#NUM!</v>
      </c>
      <c r="V22" s="65"/>
      <c r="W22" s="65"/>
    </row>
    <row r="23" spans="1:23" ht="16.5" customHeight="1" x14ac:dyDescent="0.2">
      <c r="A23" s="87" t="s">
        <v>18</v>
      </c>
      <c r="B23" s="81"/>
      <c r="C23" s="88"/>
      <c r="D23" s="31"/>
      <c r="E23" s="32">
        <f>SMALL(E9:E20,3)</f>
        <v>15.65</v>
      </c>
      <c r="F23" s="32"/>
      <c r="G23" s="32">
        <f>SMALL(G9:G20,3)</f>
        <v>14.7</v>
      </c>
      <c r="H23" s="32"/>
      <c r="I23" s="32">
        <f>SMALL(I9:I20,3)</f>
        <v>12.95</v>
      </c>
      <c r="J23" s="32"/>
      <c r="K23" s="32">
        <f>SMALL(K9:K20,3)</f>
        <v>12.9</v>
      </c>
      <c r="L23" s="34"/>
      <c r="M23" s="35"/>
      <c r="N23" s="2"/>
      <c r="O23" s="19" t="str">
        <f>A383</f>
        <v>ASSOCIATION</v>
      </c>
      <c r="P23" s="20" t="e">
        <f>E406</f>
        <v>#NUM!</v>
      </c>
      <c r="Q23" s="20" t="e">
        <f>G406</f>
        <v>#NUM!</v>
      </c>
      <c r="R23" s="20" t="e">
        <f>I406</f>
        <v>#NUM!</v>
      </c>
      <c r="S23" s="20" t="e">
        <f t="shared" ref="S23:T23" si="15">K406</f>
        <v>#NUM!</v>
      </c>
      <c r="T23" s="20" t="e">
        <f t="shared" si="15"/>
        <v>#NUM!</v>
      </c>
      <c r="V23" s="65"/>
      <c r="W23" s="65"/>
    </row>
    <row r="24" spans="1:23" ht="16.5" customHeight="1" x14ac:dyDescent="0.2">
      <c r="A24" s="87" t="s">
        <v>18</v>
      </c>
      <c r="B24" s="81"/>
      <c r="C24" s="88"/>
      <c r="D24" s="31"/>
      <c r="E24" s="32">
        <f>SMALL(E9:E20,4)</f>
        <v>16.100000000000001</v>
      </c>
      <c r="F24" s="32"/>
      <c r="G24" s="32">
        <f>SMALL(G9:G20,4)</f>
        <v>16.25</v>
      </c>
      <c r="H24" s="32"/>
      <c r="I24" s="32">
        <f>SMALL(I9:I20,4)</f>
        <v>13.9</v>
      </c>
      <c r="J24" s="32"/>
      <c r="K24" s="32">
        <f>SMALL(K9:K20,4)</f>
        <v>13.65</v>
      </c>
      <c r="L24" s="34"/>
      <c r="M24" s="35"/>
      <c r="N24" s="2"/>
      <c r="O24" s="19"/>
      <c r="P24" s="19"/>
      <c r="Q24" s="19"/>
      <c r="R24" s="19"/>
      <c r="S24" s="19"/>
      <c r="T24" s="19"/>
      <c r="V24" s="65"/>
      <c r="W24" s="65"/>
    </row>
    <row r="25" spans="1:23" ht="16.5" customHeight="1" x14ac:dyDescent="0.2">
      <c r="A25" s="87" t="s">
        <v>18</v>
      </c>
      <c r="B25" s="81"/>
      <c r="C25" s="88"/>
      <c r="D25" s="37"/>
      <c r="E25" s="32">
        <f>SMALL(E9:E20,5)</f>
        <v>16.2</v>
      </c>
      <c r="F25" s="38"/>
      <c r="G25" s="38">
        <f>SMALL(G9:G20,5)</f>
        <v>16.3</v>
      </c>
      <c r="H25" s="38"/>
      <c r="I25" s="32">
        <f>SMALL(I9:I20,5)</f>
        <v>13.95</v>
      </c>
      <c r="J25" s="38"/>
      <c r="K25" s="38">
        <f>SMALL(K9:K20,5)</f>
        <v>14.2</v>
      </c>
      <c r="L25" s="39"/>
      <c r="M25" s="35"/>
      <c r="N25" s="2"/>
      <c r="O25" s="19"/>
      <c r="P25" s="19"/>
      <c r="Q25" s="19"/>
      <c r="R25" s="19"/>
      <c r="S25" s="19"/>
      <c r="T25" s="19"/>
      <c r="V25" s="65"/>
      <c r="W25" s="65"/>
    </row>
    <row r="26" spans="1:23" ht="16.5" customHeight="1" x14ac:dyDescent="0.2">
      <c r="A26" s="87" t="s">
        <v>18</v>
      </c>
      <c r="B26" s="81"/>
      <c r="C26" s="88"/>
      <c r="D26" s="37"/>
      <c r="E26" s="32">
        <f>SMALL(E9:E20,6)</f>
        <v>16.95</v>
      </c>
      <c r="F26" s="38"/>
      <c r="G26" s="38">
        <f>SMALL(G9:G20,6)</f>
        <v>16.899999999999999</v>
      </c>
      <c r="H26" s="38"/>
      <c r="I26" s="38">
        <f>SMALL(I9:I20,6)</f>
        <v>14.2</v>
      </c>
      <c r="J26" s="38"/>
      <c r="K26" s="38">
        <f>SMALL(K9:K20,6)</f>
        <v>14.6</v>
      </c>
      <c r="L26" s="39"/>
      <c r="M26" s="35"/>
      <c r="N26" s="2"/>
      <c r="O26" s="19"/>
      <c r="P26" s="19"/>
      <c r="Q26" s="19"/>
      <c r="R26" s="19"/>
      <c r="S26" s="19"/>
      <c r="T26" s="19"/>
      <c r="V26" s="65"/>
      <c r="W26" s="65"/>
    </row>
    <row r="27" spans="1:23" ht="16.5" customHeight="1" x14ac:dyDescent="0.2">
      <c r="A27" s="87" t="s">
        <v>18</v>
      </c>
      <c r="B27" s="81"/>
      <c r="C27" s="88"/>
      <c r="D27" s="37"/>
      <c r="E27" s="38">
        <f>SMALL(E9:E20,7)</f>
        <v>18.7</v>
      </c>
      <c r="F27" s="38"/>
      <c r="G27" s="38">
        <f>SMALL(G9:G20,7)</f>
        <v>18.5</v>
      </c>
      <c r="H27" s="38"/>
      <c r="I27" s="38">
        <f>SMALL(I9:I20,7)</f>
        <v>14.3</v>
      </c>
      <c r="J27" s="38"/>
      <c r="K27" s="38">
        <f>SMALL(K9:K20,7)</f>
        <v>15.15</v>
      </c>
      <c r="L27" s="39"/>
      <c r="M27" s="35"/>
      <c r="N27" s="2"/>
      <c r="O27" s="19"/>
      <c r="P27" s="19"/>
      <c r="Q27" s="19"/>
      <c r="R27" s="19"/>
      <c r="S27" s="19"/>
      <c r="T27" s="19"/>
      <c r="V27" s="65"/>
      <c r="W27" s="65"/>
    </row>
    <row r="28" spans="1:23" ht="16.5" customHeight="1" thickBot="1" x14ac:dyDescent="0.3">
      <c r="A28" s="89" t="s">
        <v>19</v>
      </c>
      <c r="B28" s="72"/>
      <c r="C28" s="73"/>
      <c r="D28" s="40"/>
      <c r="E28" s="41">
        <f>SUM(E9:E20)-E21-E22-E23-E24-E25-E26-E27</f>
        <v>102.35</v>
      </c>
      <c r="F28" s="41"/>
      <c r="G28" s="41">
        <f>SUM(G9:G20)-G21-G22-G23-G24-G25-G26-G27</f>
        <v>98.75</v>
      </c>
      <c r="H28" s="41"/>
      <c r="I28" s="41">
        <f>SUM(I9:I20)-I21-I22-I23-I24-I25-I26-I27</f>
        <v>77.950000000000031</v>
      </c>
      <c r="J28" s="41"/>
      <c r="K28" s="41">
        <f>SUM(K9:K20)-K21-K22-K23-K24-K25-K26-K27</f>
        <v>89.049999999999969</v>
      </c>
      <c r="L28" s="42">
        <f>SUM($E28+$G28+$I28+$K28)</f>
        <v>368.09999999999997</v>
      </c>
      <c r="M28" s="18"/>
      <c r="N28" s="2"/>
      <c r="O28" s="19"/>
      <c r="P28" s="19"/>
      <c r="Q28" s="19"/>
      <c r="R28" s="19"/>
      <c r="S28" s="19"/>
      <c r="T28" s="19"/>
      <c r="V28" s="65"/>
      <c r="W28" s="65"/>
    </row>
    <row r="29" spans="1:23" ht="16.5" customHeight="1" x14ac:dyDescent="0.2">
      <c r="B29" s="2" t="s">
        <v>29</v>
      </c>
      <c r="C29" s="2">
        <v>4</v>
      </c>
      <c r="D29" s="2">
        <f>COUNTIF(D9:D20,$C$29)</f>
        <v>5</v>
      </c>
      <c r="F29" s="2">
        <f>COUNTIF(F9:F20,$C$29)</f>
        <v>4</v>
      </c>
      <c r="H29" s="2">
        <f>COUNTIF(H9:H20,$C$29)</f>
        <v>4</v>
      </c>
      <c r="J29" s="2">
        <f>COUNTIF(J9:J20,$C$29)</f>
        <v>2</v>
      </c>
      <c r="L29" s="2"/>
      <c r="M29" s="2"/>
      <c r="N29" s="2"/>
      <c r="V29" s="65"/>
      <c r="W29" s="65"/>
    </row>
    <row r="30" spans="1:23" ht="16.5" customHeight="1" x14ac:dyDescent="0.2">
      <c r="B30" s="2" t="s">
        <v>29</v>
      </c>
      <c r="C30" s="2">
        <v>5</v>
      </c>
      <c r="D30" s="2">
        <f>COUNTIF(D9:D20,$C$30)</f>
        <v>1</v>
      </c>
      <c r="F30" s="2">
        <f>COUNTIF(F9:F20,$C$30)</f>
        <v>3</v>
      </c>
      <c r="H30" s="2">
        <f>COUNTIF(H9:H20,$C$30)</f>
        <v>0</v>
      </c>
      <c r="J30" s="2">
        <f>COUNTIF(J9:J20,$C$30)</f>
        <v>2</v>
      </c>
      <c r="L30" s="2" t="s">
        <v>41</v>
      </c>
      <c r="M30" s="2"/>
      <c r="N30" s="2"/>
      <c r="V30" s="65"/>
      <c r="W30" s="65"/>
    </row>
    <row r="31" spans="1:23" ht="16.5" customHeight="1" thickBot="1" x14ac:dyDescent="0.25">
      <c r="B31" s="2" t="s">
        <v>29</v>
      </c>
      <c r="C31" s="2">
        <v>6</v>
      </c>
      <c r="D31" s="2">
        <f>COUNTIF(D9:D20,$C$31)</f>
        <v>5</v>
      </c>
      <c r="F31" s="2">
        <f>COUNTIF(F9:F20,$C$31)</f>
        <v>3</v>
      </c>
      <c r="H31" s="2">
        <f>COUNTIF(H9:H20,$C$31)</f>
        <v>2</v>
      </c>
      <c r="J31" s="2">
        <f>COUNTIF(J9:J20,$C$31)</f>
        <v>5</v>
      </c>
      <c r="L31" s="2" t="s">
        <v>31</v>
      </c>
      <c r="M31" s="2"/>
      <c r="N31" s="2"/>
      <c r="V31" s="65"/>
      <c r="W31" s="65"/>
    </row>
    <row r="32" spans="1:23" ht="16.5" customHeight="1" x14ac:dyDescent="0.25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70"/>
      <c r="M32" s="4"/>
      <c r="V32" s="65"/>
      <c r="W32" s="65"/>
    </row>
    <row r="33" spans="1:16" ht="16.5" customHeight="1" thickBot="1" x14ac:dyDescent="0.3">
      <c r="A33" s="71" t="s">
        <v>39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4"/>
      <c r="O33" s="52"/>
      <c r="P33" s="52"/>
    </row>
    <row r="34" spans="1:16" ht="16.5" customHeight="1" x14ac:dyDescent="0.25">
      <c r="A34" s="74" t="s">
        <v>5</v>
      </c>
      <c r="B34" s="76" t="s">
        <v>6</v>
      </c>
      <c r="C34" s="78" t="s">
        <v>7</v>
      </c>
      <c r="D34" s="68" t="s">
        <v>8</v>
      </c>
      <c r="E34" s="70"/>
      <c r="F34" s="68" t="s">
        <v>9</v>
      </c>
      <c r="G34" s="70"/>
      <c r="H34" s="68" t="s">
        <v>10</v>
      </c>
      <c r="I34" s="70"/>
      <c r="J34" s="68" t="s">
        <v>11</v>
      </c>
      <c r="K34" s="70"/>
      <c r="L34" s="6" t="s">
        <v>12</v>
      </c>
      <c r="M34" s="4"/>
      <c r="O34" s="52"/>
      <c r="P34" s="52"/>
    </row>
    <row r="35" spans="1:16" ht="16.5" customHeight="1" x14ac:dyDescent="0.25">
      <c r="A35" s="75"/>
      <c r="B35" s="77"/>
      <c r="C35" s="79"/>
      <c r="D35" s="7" t="s">
        <v>14</v>
      </c>
      <c r="E35" s="8" t="s">
        <v>15</v>
      </c>
      <c r="F35" s="7" t="s">
        <v>14</v>
      </c>
      <c r="G35" s="8" t="s">
        <v>15</v>
      </c>
      <c r="H35" s="7" t="s">
        <v>14</v>
      </c>
      <c r="I35" s="8" t="s">
        <v>15</v>
      </c>
      <c r="J35" s="7" t="s">
        <v>14</v>
      </c>
      <c r="K35" s="8" t="s">
        <v>15</v>
      </c>
      <c r="L35" s="9"/>
      <c r="M35" s="4"/>
      <c r="O35" s="52"/>
      <c r="P35" s="52"/>
    </row>
    <row r="36" spans="1:16" ht="16.5" customHeight="1" x14ac:dyDescent="0.2">
      <c r="A36" s="58"/>
      <c r="B36" s="58"/>
      <c r="C36" s="60"/>
      <c r="D36" s="14"/>
      <c r="E36" s="15">
        <v>0</v>
      </c>
      <c r="F36" s="16"/>
      <c r="G36" s="15">
        <v>0</v>
      </c>
      <c r="H36" s="16"/>
      <c r="I36" s="15">
        <v>0</v>
      </c>
      <c r="J36" s="16"/>
      <c r="K36" s="15">
        <v>0</v>
      </c>
      <c r="L36" s="17">
        <f t="shared" ref="L36:L47" si="16">SUM($E36+$G36+$I36+$K36)</f>
        <v>0</v>
      </c>
      <c r="M36" s="18"/>
    </row>
    <row r="37" spans="1:16" ht="16.5" customHeight="1" x14ac:dyDescent="0.2">
      <c r="A37" s="58"/>
      <c r="B37" s="58"/>
      <c r="C37" s="60"/>
      <c r="D37" s="24"/>
      <c r="E37" s="25">
        <v>0</v>
      </c>
      <c r="F37" s="26"/>
      <c r="G37" s="25">
        <v>0</v>
      </c>
      <c r="H37" s="26"/>
      <c r="I37" s="25">
        <v>0</v>
      </c>
      <c r="J37" s="26"/>
      <c r="K37" s="25">
        <v>0</v>
      </c>
      <c r="L37" s="27">
        <f t="shared" si="16"/>
        <v>0</v>
      </c>
      <c r="M37" s="18"/>
    </row>
    <row r="38" spans="1:16" ht="16.5" customHeight="1" x14ac:dyDescent="0.2">
      <c r="A38" s="58"/>
      <c r="B38" s="58"/>
      <c r="C38" s="60"/>
      <c r="D38" s="24"/>
      <c r="E38" s="25">
        <v>0</v>
      </c>
      <c r="F38" s="26"/>
      <c r="G38" s="25">
        <v>0</v>
      </c>
      <c r="H38" s="26"/>
      <c r="I38" s="25">
        <v>0</v>
      </c>
      <c r="J38" s="26"/>
      <c r="K38" s="25">
        <v>0</v>
      </c>
      <c r="L38" s="27">
        <f t="shared" si="16"/>
        <v>0</v>
      </c>
      <c r="M38" s="18"/>
    </row>
    <row r="39" spans="1:16" ht="16.5" customHeight="1" x14ac:dyDescent="0.2">
      <c r="A39" s="58"/>
      <c r="B39" s="58"/>
      <c r="C39" s="60"/>
      <c r="D39" s="24"/>
      <c r="E39" s="25">
        <v>0</v>
      </c>
      <c r="F39" s="26"/>
      <c r="G39" s="25">
        <v>0</v>
      </c>
      <c r="H39" s="26"/>
      <c r="I39" s="25">
        <v>0</v>
      </c>
      <c r="J39" s="26"/>
      <c r="K39" s="25">
        <v>0</v>
      </c>
      <c r="L39" s="27">
        <f t="shared" si="16"/>
        <v>0</v>
      </c>
      <c r="M39" s="18"/>
    </row>
    <row r="40" spans="1:16" ht="16.5" customHeight="1" x14ac:dyDescent="0.2">
      <c r="A40" s="58"/>
      <c r="B40" s="58"/>
      <c r="C40" s="61"/>
      <c r="D40" s="24"/>
      <c r="E40" s="25">
        <v>0</v>
      </c>
      <c r="F40" s="26"/>
      <c r="G40" s="25">
        <v>0</v>
      </c>
      <c r="H40" s="26"/>
      <c r="I40" s="25">
        <v>0</v>
      </c>
      <c r="J40" s="26"/>
      <c r="K40" s="25">
        <v>0</v>
      </c>
      <c r="L40" s="27">
        <f t="shared" si="16"/>
        <v>0</v>
      </c>
      <c r="M40" s="18"/>
    </row>
    <row r="41" spans="1:16" ht="16.5" customHeight="1" x14ac:dyDescent="0.2">
      <c r="A41" s="58"/>
      <c r="B41" s="58"/>
      <c r="C41" s="60"/>
      <c r="D41" s="24"/>
      <c r="E41" s="25">
        <v>0</v>
      </c>
      <c r="F41" s="26"/>
      <c r="G41" s="25">
        <v>0</v>
      </c>
      <c r="H41" s="26"/>
      <c r="I41" s="25">
        <v>0</v>
      </c>
      <c r="J41" s="26"/>
      <c r="K41" s="25">
        <v>0</v>
      </c>
      <c r="L41" s="27">
        <f t="shared" si="16"/>
        <v>0</v>
      </c>
      <c r="M41" s="18"/>
    </row>
    <row r="42" spans="1:16" ht="16.5" customHeight="1" x14ac:dyDescent="0.2">
      <c r="A42" s="58"/>
      <c r="B42" s="58"/>
      <c r="C42" s="61"/>
      <c r="D42" s="24"/>
      <c r="E42" s="25">
        <v>0</v>
      </c>
      <c r="F42" s="26"/>
      <c r="G42" s="25">
        <v>0</v>
      </c>
      <c r="H42" s="26"/>
      <c r="I42" s="25">
        <v>0</v>
      </c>
      <c r="J42" s="26"/>
      <c r="K42" s="25">
        <v>0</v>
      </c>
      <c r="L42" s="27">
        <f t="shared" si="16"/>
        <v>0</v>
      </c>
      <c r="M42" s="18"/>
    </row>
    <row r="43" spans="1:16" ht="16.5" customHeight="1" x14ac:dyDescent="0.2">
      <c r="A43" s="58"/>
      <c r="B43" s="58"/>
      <c r="C43" s="60"/>
      <c r="D43" s="24"/>
      <c r="E43" s="25">
        <v>0</v>
      </c>
      <c r="F43" s="26"/>
      <c r="G43" s="25">
        <v>0</v>
      </c>
      <c r="H43" s="26"/>
      <c r="I43" s="25">
        <v>0</v>
      </c>
      <c r="J43" s="26"/>
      <c r="K43" s="25">
        <v>0</v>
      </c>
      <c r="L43" s="27">
        <f t="shared" si="16"/>
        <v>0</v>
      </c>
      <c r="M43" s="18"/>
    </row>
    <row r="44" spans="1:16" ht="16.5" customHeight="1" x14ac:dyDescent="0.2">
      <c r="A44" s="58"/>
      <c r="B44" s="58"/>
      <c r="C44" s="60"/>
      <c r="D44" s="24"/>
      <c r="E44" s="25">
        <v>0</v>
      </c>
      <c r="F44" s="26"/>
      <c r="G44" s="25">
        <v>0</v>
      </c>
      <c r="H44" s="26"/>
      <c r="I44" s="25">
        <v>0</v>
      </c>
      <c r="J44" s="26"/>
      <c r="K44" s="25">
        <v>0</v>
      </c>
      <c r="L44" s="27">
        <f t="shared" si="16"/>
        <v>0</v>
      </c>
      <c r="M44" s="18"/>
    </row>
    <row r="45" spans="1:16" ht="16.5" customHeight="1" x14ac:dyDescent="0.2">
      <c r="A45" s="58"/>
      <c r="B45" s="58"/>
      <c r="C45" s="60"/>
      <c r="D45" s="24"/>
      <c r="E45" s="25">
        <v>0</v>
      </c>
      <c r="F45" s="26"/>
      <c r="G45" s="25">
        <v>0</v>
      </c>
      <c r="H45" s="26"/>
      <c r="I45" s="25">
        <v>0</v>
      </c>
      <c r="J45" s="26"/>
      <c r="K45" s="25">
        <v>0</v>
      </c>
      <c r="L45" s="27">
        <f t="shared" si="16"/>
        <v>0</v>
      </c>
      <c r="M45" s="18"/>
    </row>
    <row r="46" spans="1:16" ht="16.5" customHeight="1" x14ac:dyDescent="0.2">
      <c r="A46" s="58"/>
      <c r="B46" s="58"/>
      <c r="C46" s="60"/>
      <c r="D46" s="24"/>
      <c r="E46" s="25">
        <v>0</v>
      </c>
      <c r="F46" s="26"/>
      <c r="G46" s="25">
        <v>0</v>
      </c>
      <c r="H46" s="26"/>
      <c r="I46" s="25">
        <v>0</v>
      </c>
      <c r="J46" s="26"/>
      <c r="K46" s="25">
        <v>0</v>
      </c>
      <c r="L46" s="27">
        <f t="shared" si="16"/>
        <v>0</v>
      </c>
      <c r="M46" s="18"/>
    </row>
    <row r="47" spans="1:16" ht="16.5" customHeight="1" x14ac:dyDescent="0.2">
      <c r="A47" s="58"/>
      <c r="B47" s="58"/>
      <c r="C47" s="60"/>
      <c r="D47" s="24"/>
      <c r="E47" s="25">
        <v>0</v>
      </c>
      <c r="F47" s="26"/>
      <c r="G47" s="25">
        <v>0</v>
      </c>
      <c r="H47" s="26"/>
      <c r="I47" s="25">
        <v>0</v>
      </c>
      <c r="J47" s="26"/>
      <c r="K47" s="25">
        <v>0</v>
      </c>
      <c r="L47" s="27">
        <f t="shared" si="16"/>
        <v>0</v>
      </c>
      <c r="M47" s="18"/>
    </row>
    <row r="48" spans="1:16" ht="16.5" customHeight="1" x14ac:dyDescent="0.2">
      <c r="A48" s="84" t="s">
        <v>18</v>
      </c>
      <c r="B48" s="85"/>
      <c r="C48" s="86"/>
      <c r="D48" s="31"/>
      <c r="E48" s="32">
        <f>SMALL(E36:E47,1)</f>
        <v>0</v>
      </c>
      <c r="F48" s="32"/>
      <c r="G48" s="32">
        <f>SMALL(G36:G47,1)</f>
        <v>0</v>
      </c>
      <c r="H48" s="32"/>
      <c r="I48" s="32">
        <f>SMALL(I36:I47,1)</f>
        <v>0</v>
      </c>
      <c r="J48" s="32"/>
      <c r="K48" s="32">
        <f>SMALL(K36:K47,1)</f>
        <v>0</v>
      </c>
      <c r="L48" s="33"/>
      <c r="M48" s="18"/>
    </row>
    <row r="49" spans="1:14" ht="16.5" customHeight="1" x14ac:dyDescent="0.2">
      <c r="A49" s="87" t="s">
        <v>18</v>
      </c>
      <c r="B49" s="81"/>
      <c r="C49" s="88"/>
      <c r="D49" s="31"/>
      <c r="E49" s="32">
        <f>SMALL(E36:E47,2)</f>
        <v>0</v>
      </c>
      <c r="F49" s="32"/>
      <c r="G49" s="32">
        <f>SMALL(G36:G47,2)</f>
        <v>0</v>
      </c>
      <c r="H49" s="32"/>
      <c r="I49" s="32">
        <f>SMALL(I36:I47,2)</f>
        <v>0</v>
      </c>
      <c r="J49" s="32"/>
      <c r="K49" s="32">
        <f>SMALL(K36:K47,2)</f>
        <v>0</v>
      </c>
      <c r="L49" s="34"/>
      <c r="M49" s="35"/>
      <c r="N49" s="2"/>
    </row>
    <row r="50" spans="1:14" ht="16.5" customHeight="1" x14ac:dyDescent="0.2">
      <c r="A50" s="87" t="s">
        <v>18</v>
      </c>
      <c r="B50" s="81"/>
      <c r="C50" s="88"/>
      <c r="D50" s="31"/>
      <c r="E50" s="32">
        <f>SMALL(E36:E47,3)</f>
        <v>0</v>
      </c>
      <c r="F50" s="32"/>
      <c r="G50" s="32">
        <f>SMALL(G36:G47,3)</f>
        <v>0</v>
      </c>
      <c r="H50" s="32"/>
      <c r="I50" s="32">
        <f>SMALL(I36:I47,3)</f>
        <v>0</v>
      </c>
      <c r="J50" s="32"/>
      <c r="K50" s="32">
        <f>SMALL(K36:K47,3)</f>
        <v>0</v>
      </c>
      <c r="L50" s="34"/>
      <c r="M50" s="35"/>
      <c r="N50" s="2"/>
    </row>
    <row r="51" spans="1:14" ht="16.5" customHeight="1" x14ac:dyDescent="0.2">
      <c r="A51" s="87" t="s">
        <v>18</v>
      </c>
      <c r="B51" s="81"/>
      <c r="C51" s="88"/>
      <c r="D51" s="31"/>
      <c r="E51" s="32">
        <f>SMALL(E36:E47,4)</f>
        <v>0</v>
      </c>
      <c r="F51" s="32"/>
      <c r="G51" s="32">
        <f>SMALL(G36:G47,4)</f>
        <v>0</v>
      </c>
      <c r="H51" s="32"/>
      <c r="I51" s="32">
        <f>SMALL(I36:I47,4)</f>
        <v>0</v>
      </c>
      <c r="J51" s="32"/>
      <c r="K51" s="32">
        <f>SMALL(K36:K47,4)</f>
        <v>0</v>
      </c>
      <c r="L51" s="34"/>
      <c r="M51" s="35"/>
      <c r="N51" s="2"/>
    </row>
    <row r="52" spans="1:14" ht="16.5" customHeight="1" x14ac:dyDescent="0.2">
      <c r="A52" s="87" t="s">
        <v>18</v>
      </c>
      <c r="B52" s="81"/>
      <c r="C52" s="88"/>
      <c r="D52" s="37"/>
      <c r="E52" s="32">
        <f>SMALL(E36:E47,5)</f>
        <v>0</v>
      </c>
      <c r="F52" s="38"/>
      <c r="G52" s="38">
        <f>SMALL(G36:G47,5)</f>
        <v>0</v>
      </c>
      <c r="H52" s="38"/>
      <c r="I52" s="32">
        <f>SMALL(I36:I47,5)</f>
        <v>0</v>
      </c>
      <c r="J52" s="38"/>
      <c r="K52" s="38">
        <f>SMALL(K36:K47,5)</f>
        <v>0</v>
      </c>
      <c r="L52" s="39"/>
      <c r="M52" s="35"/>
      <c r="N52" s="2"/>
    </row>
    <row r="53" spans="1:14" ht="16.5" customHeight="1" x14ac:dyDescent="0.2">
      <c r="A53" s="87" t="s">
        <v>18</v>
      </c>
      <c r="B53" s="81"/>
      <c r="C53" s="88"/>
      <c r="D53" s="37"/>
      <c r="E53" s="32">
        <f>SMALL(E36:E47,6)</f>
        <v>0</v>
      </c>
      <c r="F53" s="38"/>
      <c r="G53" s="38">
        <f>SMALL(G36:G47,6)</f>
        <v>0</v>
      </c>
      <c r="H53" s="38"/>
      <c r="I53" s="38">
        <f>SMALL(I36:I47,6)</f>
        <v>0</v>
      </c>
      <c r="J53" s="38"/>
      <c r="K53" s="38">
        <f>SMALL(K36:K47,6)</f>
        <v>0</v>
      </c>
      <c r="L53" s="39"/>
      <c r="M53" s="35"/>
      <c r="N53" s="2"/>
    </row>
    <row r="54" spans="1:14" ht="16.5" customHeight="1" x14ac:dyDescent="0.2">
      <c r="A54" s="87" t="s">
        <v>18</v>
      </c>
      <c r="B54" s="81"/>
      <c r="C54" s="88"/>
      <c r="D54" s="37"/>
      <c r="E54" s="38">
        <f>SMALL(E36:E47,7)</f>
        <v>0</v>
      </c>
      <c r="F54" s="38"/>
      <c r="G54" s="38">
        <f>SMALL(G36:G47,7)</f>
        <v>0</v>
      </c>
      <c r="H54" s="38"/>
      <c r="I54" s="38">
        <f>SMALL(I36:I47,7)</f>
        <v>0</v>
      </c>
      <c r="J54" s="38"/>
      <c r="K54" s="38">
        <f>SMALL(K36:K47,7)</f>
        <v>0</v>
      </c>
      <c r="L54" s="39"/>
      <c r="M54" s="35"/>
      <c r="N54" s="2"/>
    </row>
    <row r="55" spans="1:14" ht="16.5" customHeight="1" thickBot="1" x14ac:dyDescent="0.3">
      <c r="A55" s="89" t="s">
        <v>19</v>
      </c>
      <c r="B55" s="72"/>
      <c r="C55" s="73"/>
      <c r="D55" s="40"/>
      <c r="E55" s="41">
        <f>SUM(E36:E47)-E48-E49-E50-E51-E52-E53-E54</f>
        <v>0</v>
      </c>
      <c r="F55" s="41"/>
      <c r="G55" s="41">
        <f>SUM(G36:G47)-G48-G49-G50-G51-G52-G53-G54</f>
        <v>0</v>
      </c>
      <c r="H55" s="41"/>
      <c r="I55" s="41">
        <f>SUM(I36:I47)-I48-I49-I50-I51-I52-I53-I54</f>
        <v>0</v>
      </c>
      <c r="J55" s="41"/>
      <c r="K55" s="41">
        <f>SUM(K36:K47)-K48-K49-K50-K51-K52-K53-K54</f>
        <v>0</v>
      </c>
      <c r="L55" s="42">
        <f>SUM($E55+$G55+$I55+$K55)</f>
        <v>0</v>
      </c>
      <c r="M55" s="18"/>
      <c r="N55" s="2"/>
    </row>
    <row r="56" spans="1:14" ht="16.5" customHeight="1" x14ac:dyDescent="0.2">
      <c r="B56" s="2" t="s">
        <v>29</v>
      </c>
      <c r="C56" s="2">
        <v>4</v>
      </c>
      <c r="D56" s="2">
        <f>COUNTIF(D36:D47,$C$29)</f>
        <v>0</v>
      </c>
      <c r="F56" s="2">
        <f>COUNTIF(F36:F47,$C$29)</f>
        <v>0</v>
      </c>
      <c r="H56" s="2">
        <f>COUNTIF(H36:H47,$C$29)</f>
        <v>0</v>
      </c>
      <c r="J56" s="2">
        <f>COUNTIF(J36:J47,$C$29)</f>
        <v>0</v>
      </c>
      <c r="L56" s="2"/>
      <c r="M56" s="2"/>
      <c r="N56" s="2"/>
    </row>
    <row r="57" spans="1:14" ht="16.5" customHeight="1" x14ac:dyDescent="0.2">
      <c r="B57" s="2" t="s">
        <v>29</v>
      </c>
      <c r="C57" s="2">
        <v>5</v>
      </c>
      <c r="D57" s="2">
        <f>COUNTIF(D36:D47,$C$30)</f>
        <v>0</v>
      </c>
      <c r="F57" s="2">
        <f>COUNTIF(F36:F47,$C$30)</f>
        <v>0</v>
      </c>
      <c r="H57" s="2">
        <f>COUNTIF(H36:H47,$C$30)</f>
        <v>0</v>
      </c>
      <c r="J57" s="2">
        <f>COUNTIF(J36:J47,$C$30)</f>
        <v>0</v>
      </c>
      <c r="L57" s="2" t="s">
        <v>41</v>
      </c>
      <c r="M57" s="2"/>
      <c r="N57" s="2"/>
    </row>
    <row r="58" spans="1:14" ht="16.5" customHeight="1" thickBot="1" x14ac:dyDescent="0.25">
      <c r="B58" s="2" t="s">
        <v>29</v>
      </c>
      <c r="C58" s="2">
        <v>6</v>
      </c>
      <c r="D58" s="2">
        <f>COUNTIF(D36:D47,$C$31)</f>
        <v>0</v>
      </c>
      <c r="F58" s="2">
        <f>COUNTIF(F36:F47,$C$31)</f>
        <v>0</v>
      </c>
      <c r="H58" s="2">
        <f>COUNTIF(H36:H47,$C$31)</f>
        <v>0</v>
      </c>
      <c r="J58" s="2">
        <f>COUNTIF(J36:J47,$C$31)</f>
        <v>0</v>
      </c>
      <c r="L58" s="2" t="s">
        <v>31</v>
      </c>
      <c r="M58" s="2"/>
      <c r="N58" s="2"/>
    </row>
    <row r="59" spans="1:14" ht="16.5" customHeight="1" x14ac:dyDescent="0.25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0"/>
      <c r="M59" s="4"/>
      <c r="N59" s="2"/>
    </row>
    <row r="60" spans="1:14" ht="16.5" customHeight="1" thickBot="1" x14ac:dyDescent="0.3">
      <c r="A60" s="71" t="s">
        <v>39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3"/>
      <c r="M60" s="4"/>
      <c r="N60" s="2"/>
    </row>
    <row r="61" spans="1:14" ht="16.5" customHeight="1" x14ac:dyDescent="0.25">
      <c r="A61" s="74" t="s">
        <v>5</v>
      </c>
      <c r="B61" s="76" t="s">
        <v>6</v>
      </c>
      <c r="C61" s="78" t="s">
        <v>7</v>
      </c>
      <c r="D61" s="68" t="s">
        <v>8</v>
      </c>
      <c r="E61" s="70"/>
      <c r="F61" s="68" t="s">
        <v>9</v>
      </c>
      <c r="G61" s="70"/>
      <c r="H61" s="68" t="s">
        <v>10</v>
      </c>
      <c r="I61" s="70"/>
      <c r="J61" s="68" t="s">
        <v>11</v>
      </c>
      <c r="K61" s="70"/>
      <c r="L61" s="6" t="s">
        <v>12</v>
      </c>
      <c r="M61" s="4"/>
      <c r="N61" s="2"/>
    </row>
    <row r="62" spans="1:14" ht="16.5" customHeight="1" thickBot="1" x14ac:dyDescent="0.3">
      <c r="A62" s="90"/>
      <c r="B62" s="91"/>
      <c r="C62" s="92"/>
      <c r="D62" s="7" t="s">
        <v>14</v>
      </c>
      <c r="E62" s="8" t="s">
        <v>15</v>
      </c>
      <c r="F62" s="7" t="s">
        <v>14</v>
      </c>
      <c r="G62" s="8" t="s">
        <v>15</v>
      </c>
      <c r="H62" s="7" t="s">
        <v>14</v>
      </c>
      <c r="I62" s="8" t="s">
        <v>15</v>
      </c>
      <c r="J62" s="7" t="s">
        <v>14</v>
      </c>
      <c r="K62" s="8" t="s">
        <v>15</v>
      </c>
      <c r="L62" s="9"/>
      <c r="M62" s="4"/>
      <c r="N62" s="2"/>
    </row>
    <row r="63" spans="1:14" ht="16.5" customHeight="1" thickBot="1" x14ac:dyDescent="0.25">
      <c r="A63" s="11"/>
      <c r="B63" s="12"/>
      <c r="C63" s="13"/>
      <c r="D63" s="14"/>
      <c r="E63" s="15">
        <v>0</v>
      </c>
      <c r="F63" s="16"/>
      <c r="G63" s="15">
        <v>0</v>
      </c>
      <c r="H63" s="16"/>
      <c r="I63" s="15">
        <v>0</v>
      </c>
      <c r="J63" s="16"/>
      <c r="K63" s="15">
        <v>0</v>
      </c>
      <c r="L63" s="17">
        <f t="shared" ref="L63:L74" si="17">SUM($E63+$G63+$I63+$K63)</f>
        <v>0</v>
      </c>
      <c r="M63" s="18"/>
      <c r="N63" s="2"/>
    </row>
    <row r="64" spans="1:14" ht="16.5" customHeight="1" x14ac:dyDescent="0.2">
      <c r="A64" s="21"/>
      <c r="B64" s="22"/>
      <c r="C64" s="23"/>
      <c r="D64" s="24"/>
      <c r="E64" s="25">
        <v>0</v>
      </c>
      <c r="F64" s="26"/>
      <c r="G64" s="25">
        <v>0</v>
      </c>
      <c r="H64" s="26"/>
      <c r="I64" s="25">
        <v>0</v>
      </c>
      <c r="J64" s="26"/>
      <c r="K64" s="25">
        <v>0</v>
      </c>
      <c r="L64" s="27">
        <f t="shared" si="17"/>
        <v>0</v>
      </c>
      <c r="M64" s="18"/>
      <c r="N64" s="2"/>
    </row>
    <row r="65" spans="1:14" ht="16.5" customHeight="1" x14ac:dyDescent="0.2">
      <c r="A65" s="21"/>
      <c r="B65" s="22"/>
      <c r="C65" s="23"/>
      <c r="D65" s="24"/>
      <c r="E65" s="25">
        <v>0</v>
      </c>
      <c r="F65" s="26"/>
      <c r="G65" s="25">
        <v>0</v>
      </c>
      <c r="H65" s="26"/>
      <c r="I65" s="25">
        <v>0</v>
      </c>
      <c r="J65" s="26"/>
      <c r="K65" s="25">
        <v>0</v>
      </c>
      <c r="L65" s="27">
        <f t="shared" si="17"/>
        <v>0</v>
      </c>
      <c r="M65" s="18"/>
      <c r="N65" s="2"/>
    </row>
    <row r="66" spans="1:14" ht="16.5" customHeight="1" x14ac:dyDescent="0.2">
      <c r="A66" s="21"/>
      <c r="B66" s="22"/>
      <c r="C66" s="23"/>
      <c r="D66" s="24"/>
      <c r="E66" s="25">
        <v>0</v>
      </c>
      <c r="F66" s="26"/>
      <c r="G66" s="25">
        <v>0</v>
      </c>
      <c r="H66" s="26"/>
      <c r="I66" s="25">
        <v>0</v>
      </c>
      <c r="J66" s="26"/>
      <c r="K66" s="25">
        <v>0</v>
      </c>
      <c r="L66" s="27">
        <f t="shared" si="17"/>
        <v>0</v>
      </c>
      <c r="M66" s="18"/>
      <c r="N66" s="2"/>
    </row>
    <row r="67" spans="1:14" ht="16.5" customHeight="1" x14ac:dyDescent="0.2">
      <c r="A67" s="21"/>
      <c r="B67" s="22"/>
      <c r="C67" s="28"/>
      <c r="D67" s="24"/>
      <c r="E67" s="25">
        <v>0</v>
      </c>
      <c r="F67" s="26"/>
      <c r="G67" s="25">
        <v>0</v>
      </c>
      <c r="H67" s="26"/>
      <c r="I67" s="25">
        <v>0</v>
      </c>
      <c r="J67" s="26"/>
      <c r="K67" s="25">
        <v>0</v>
      </c>
      <c r="L67" s="27">
        <f t="shared" si="17"/>
        <v>0</v>
      </c>
      <c r="M67" s="18"/>
      <c r="N67" s="2"/>
    </row>
    <row r="68" spans="1:14" ht="16.5" customHeight="1" x14ac:dyDescent="0.2">
      <c r="A68" s="21"/>
      <c r="B68" s="22"/>
      <c r="C68" s="23"/>
      <c r="D68" s="24"/>
      <c r="E68" s="25">
        <v>0</v>
      </c>
      <c r="F68" s="26"/>
      <c r="G68" s="25">
        <v>0</v>
      </c>
      <c r="H68" s="26"/>
      <c r="I68" s="25">
        <v>0</v>
      </c>
      <c r="J68" s="26"/>
      <c r="K68" s="25">
        <v>0</v>
      </c>
      <c r="L68" s="27">
        <f t="shared" si="17"/>
        <v>0</v>
      </c>
      <c r="M68" s="18"/>
      <c r="N68" s="2"/>
    </row>
    <row r="69" spans="1:14" ht="16.5" customHeight="1" x14ac:dyDescent="0.2">
      <c r="A69" s="21"/>
      <c r="B69" s="22"/>
      <c r="C69" s="28"/>
      <c r="D69" s="24"/>
      <c r="E69" s="25">
        <v>0</v>
      </c>
      <c r="F69" s="26"/>
      <c r="G69" s="25">
        <v>0</v>
      </c>
      <c r="H69" s="26"/>
      <c r="I69" s="25">
        <v>0</v>
      </c>
      <c r="J69" s="26"/>
      <c r="K69" s="25">
        <v>0</v>
      </c>
      <c r="L69" s="27">
        <f t="shared" si="17"/>
        <v>0</v>
      </c>
      <c r="M69" s="18"/>
      <c r="N69" s="2"/>
    </row>
    <row r="70" spans="1:14" ht="16.5" customHeight="1" x14ac:dyDescent="0.2">
      <c r="A70" s="21"/>
      <c r="B70" s="22"/>
      <c r="C70" s="23"/>
      <c r="D70" s="24"/>
      <c r="E70" s="25">
        <v>0</v>
      </c>
      <c r="F70" s="26"/>
      <c r="G70" s="25">
        <v>0</v>
      </c>
      <c r="H70" s="26"/>
      <c r="I70" s="25">
        <v>0</v>
      </c>
      <c r="J70" s="26"/>
      <c r="K70" s="25">
        <v>0</v>
      </c>
      <c r="L70" s="27">
        <f t="shared" si="17"/>
        <v>0</v>
      </c>
      <c r="M70" s="18"/>
      <c r="N70" s="2"/>
    </row>
    <row r="71" spans="1:14" ht="16.5" customHeight="1" thickBot="1" x14ac:dyDescent="0.25">
      <c r="A71" s="21"/>
      <c r="B71" s="22"/>
      <c r="C71" s="29"/>
      <c r="D71" s="24"/>
      <c r="E71" s="25">
        <v>0</v>
      </c>
      <c r="F71" s="26"/>
      <c r="G71" s="25">
        <v>0</v>
      </c>
      <c r="H71" s="26"/>
      <c r="I71" s="25">
        <v>0</v>
      </c>
      <c r="J71" s="26"/>
      <c r="K71" s="25">
        <v>0</v>
      </c>
      <c r="L71" s="27">
        <f t="shared" si="17"/>
        <v>0</v>
      </c>
      <c r="M71" s="18"/>
      <c r="N71" s="2"/>
    </row>
    <row r="72" spans="1:14" ht="16.5" customHeight="1" thickBot="1" x14ac:dyDescent="0.25">
      <c r="A72" s="21"/>
      <c r="B72" s="22"/>
      <c r="C72" s="29"/>
      <c r="D72" s="24"/>
      <c r="E72" s="25">
        <v>0</v>
      </c>
      <c r="F72" s="26"/>
      <c r="G72" s="25">
        <v>0</v>
      </c>
      <c r="H72" s="26"/>
      <c r="I72" s="25">
        <v>0</v>
      </c>
      <c r="J72" s="26"/>
      <c r="K72" s="25">
        <v>0</v>
      </c>
      <c r="L72" s="27">
        <f t="shared" si="17"/>
        <v>0</v>
      </c>
      <c r="M72" s="18"/>
      <c r="N72" s="2"/>
    </row>
    <row r="73" spans="1:14" ht="16.5" customHeight="1" x14ac:dyDescent="0.2">
      <c r="A73" s="21"/>
      <c r="B73" s="30"/>
      <c r="C73" s="23"/>
      <c r="D73" s="24"/>
      <c r="E73" s="25">
        <v>0</v>
      </c>
      <c r="F73" s="26"/>
      <c r="G73" s="25">
        <v>0</v>
      </c>
      <c r="H73" s="26"/>
      <c r="I73" s="25">
        <v>0</v>
      </c>
      <c r="J73" s="26"/>
      <c r="K73" s="25">
        <v>0</v>
      </c>
      <c r="L73" s="27">
        <f t="shared" si="17"/>
        <v>0</v>
      </c>
      <c r="M73" s="18"/>
      <c r="N73" s="2"/>
    </row>
    <row r="74" spans="1:14" ht="16.5" customHeight="1" x14ac:dyDescent="0.2">
      <c r="A74" s="21"/>
      <c r="B74" s="30"/>
      <c r="C74" s="23"/>
      <c r="D74" s="24"/>
      <c r="E74" s="25">
        <v>0</v>
      </c>
      <c r="F74" s="26"/>
      <c r="G74" s="25">
        <v>0</v>
      </c>
      <c r="H74" s="26"/>
      <c r="I74" s="25">
        <v>0</v>
      </c>
      <c r="J74" s="26"/>
      <c r="K74" s="25">
        <v>0</v>
      </c>
      <c r="L74" s="27">
        <f t="shared" si="17"/>
        <v>0</v>
      </c>
      <c r="M74" s="18"/>
      <c r="N74" s="2"/>
    </row>
    <row r="75" spans="1:14" ht="16.5" customHeight="1" x14ac:dyDescent="0.2">
      <c r="A75" s="87" t="s">
        <v>18</v>
      </c>
      <c r="B75" s="81"/>
      <c r="C75" s="88"/>
      <c r="D75" s="31"/>
      <c r="E75" s="32">
        <f>SMALL(E63:E74,1)</f>
        <v>0</v>
      </c>
      <c r="F75" s="32"/>
      <c r="G75" s="32">
        <f>SMALL(G63:G74,1)</f>
        <v>0</v>
      </c>
      <c r="H75" s="32"/>
      <c r="I75" s="32">
        <f>SMALL(I63:I74,1)</f>
        <v>0</v>
      </c>
      <c r="J75" s="32"/>
      <c r="K75" s="32">
        <f>SMALL(K63:K74,1)</f>
        <v>0</v>
      </c>
      <c r="L75" s="33"/>
      <c r="M75" s="18"/>
      <c r="N75" s="2"/>
    </row>
    <row r="76" spans="1:14" ht="16.5" customHeight="1" x14ac:dyDescent="0.2">
      <c r="A76" s="87" t="s">
        <v>18</v>
      </c>
      <c r="B76" s="81"/>
      <c r="C76" s="88"/>
      <c r="D76" s="31"/>
      <c r="E76" s="32">
        <f>SMALL(E63:E74,2)</f>
        <v>0</v>
      </c>
      <c r="F76" s="32"/>
      <c r="G76" s="32">
        <f>SMALL(G63:G74,2)</f>
        <v>0</v>
      </c>
      <c r="H76" s="32"/>
      <c r="I76" s="32">
        <f>SMALL(I63:I74,2)</f>
        <v>0</v>
      </c>
      <c r="J76" s="32"/>
      <c r="K76" s="32">
        <f>SMALL(K63:K74,2)</f>
        <v>0</v>
      </c>
      <c r="L76" s="34"/>
      <c r="M76" s="35"/>
      <c r="N76" s="2"/>
    </row>
    <row r="77" spans="1:14" ht="16.5" customHeight="1" x14ac:dyDescent="0.2">
      <c r="A77" s="87" t="s">
        <v>18</v>
      </c>
      <c r="B77" s="81"/>
      <c r="C77" s="88"/>
      <c r="D77" s="31"/>
      <c r="E77" s="32">
        <f>SMALL(E63:E74,3)</f>
        <v>0</v>
      </c>
      <c r="F77" s="32"/>
      <c r="G77" s="32">
        <f>SMALL(G63:G74,3)</f>
        <v>0</v>
      </c>
      <c r="H77" s="32"/>
      <c r="I77" s="32">
        <f>SMALL(I63:I74,3)</f>
        <v>0</v>
      </c>
      <c r="J77" s="32"/>
      <c r="K77" s="32">
        <f>SMALL(K63:K74,3)</f>
        <v>0</v>
      </c>
      <c r="L77" s="34"/>
      <c r="M77" s="35"/>
      <c r="N77" s="2"/>
    </row>
    <row r="78" spans="1:14" ht="16.5" customHeight="1" x14ac:dyDescent="0.2">
      <c r="A78" s="87" t="s">
        <v>18</v>
      </c>
      <c r="B78" s="81"/>
      <c r="C78" s="88"/>
      <c r="D78" s="31"/>
      <c r="E78" s="32">
        <f>SMALL(E63:E74,4)</f>
        <v>0</v>
      </c>
      <c r="F78" s="32"/>
      <c r="G78" s="32">
        <f>SMALL(G63:G74,4)</f>
        <v>0</v>
      </c>
      <c r="H78" s="32"/>
      <c r="I78" s="32">
        <f>SMALL(I63:I74,4)</f>
        <v>0</v>
      </c>
      <c r="J78" s="32"/>
      <c r="K78" s="32">
        <f>SMALL(K63:K74,4)</f>
        <v>0</v>
      </c>
      <c r="L78" s="34"/>
      <c r="M78" s="35"/>
      <c r="N78" s="2"/>
    </row>
    <row r="79" spans="1:14" ht="16.5" customHeight="1" x14ac:dyDescent="0.2">
      <c r="A79" s="87" t="s">
        <v>18</v>
      </c>
      <c r="B79" s="81"/>
      <c r="C79" s="88"/>
      <c r="D79" s="37"/>
      <c r="E79" s="32">
        <f>SMALL(E63:E74,5)</f>
        <v>0</v>
      </c>
      <c r="F79" s="38"/>
      <c r="G79" s="38">
        <f>SMALL(G63:G74,5)</f>
        <v>0</v>
      </c>
      <c r="H79" s="38"/>
      <c r="I79" s="32">
        <f>SMALL(I63:I74,5)</f>
        <v>0</v>
      </c>
      <c r="J79" s="38"/>
      <c r="K79" s="38">
        <f>SMALL(K63:K74,5)</f>
        <v>0</v>
      </c>
      <c r="L79" s="39"/>
      <c r="M79" s="35"/>
      <c r="N79" s="2"/>
    </row>
    <row r="80" spans="1:14" ht="16.5" customHeight="1" x14ac:dyDescent="0.2">
      <c r="A80" s="87" t="s">
        <v>18</v>
      </c>
      <c r="B80" s="81"/>
      <c r="C80" s="88"/>
      <c r="D80" s="37"/>
      <c r="E80" s="32">
        <f>SMALL(E63:E74,6)</f>
        <v>0</v>
      </c>
      <c r="F80" s="38"/>
      <c r="G80" s="38">
        <f>SMALL(G63:G74,6)</f>
        <v>0</v>
      </c>
      <c r="H80" s="38"/>
      <c r="I80" s="38">
        <f>SMALL(I63:I74,6)</f>
        <v>0</v>
      </c>
      <c r="J80" s="38"/>
      <c r="K80" s="38">
        <f>SMALL(K63:K74,6)</f>
        <v>0</v>
      </c>
      <c r="L80" s="39"/>
      <c r="M80" s="35"/>
      <c r="N80" s="2"/>
    </row>
    <row r="81" spans="1:14" ht="16.5" customHeight="1" x14ac:dyDescent="0.2">
      <c r="A81" s="87" t="s">
        <v>18</v>
      </c>
      <c r="B81" s="81"/>
      <c r="C81" s="88"/>
      <c r="D81" s="37"/>
      <c r="E81" s="38">
        <f>SMALL(E63:E74,7)</f>
        <v>0</v>
      </c>
      <c r="F81" s="38"/>
      <c r="G81" s="38">
        <f>SMALL(G63:G74,7)</f>
        <v>0</v>
      </c>
      <c r="H81" s="38"/>
      <c r="I81" s="38">
        <f>SMALL(I63:I74,7)</f>
        <v>0</v>
      </c>
      <c r="J81" s="38"/>
      <c r="K81" s="38">
        <f>SMALL(K63:K74,7)</f>
        <v>0</v>
      </c>
      <c r="L81" s="39"/>
      <c r="M81" s="35"/>
      <c r="N81" s="2"/>
    </row>
    <row r="82" spans="1:14" ht="16.5" customHeight="1" thickBot="1" x14ac:dyDescent="0.3">
      <c r="A82" s="89" t="s">
        <v>19</v>
      </c>
      <c r="B82" s="72"/>
      <c r="C82" s="73"/>
      <c r="D82" s="40"/>
      <c r="E82" s="41">
        <f>SUM(E63:E74)-E75-E76-E77-E78-E79-E80-E81</f>
        <v>0</v>
      </c>
      <c r="F82" s="41"/>
      <c r="G82" s="41">
        <f>SUM(G63:G74)-G75-G76-G77-G78-G79-G80-G81</f>
        <v>0</v>
      </c>
      <c r="H82" s="41"/>
      <c r="I82" s="41">
        <f>SUM(I63:I74)-I75-I76-I77-I78-I79-I80-I81</f>
        <v>0</v>
      </c>
      <c r="J82" s="41"/>
      <c r="K82" s="41">
        <f>SUM(K63:K74)-K75-K76-K77-K78-K79-K80-K81</f>
        <v>0</v>
      </c>
      <c r="L82" s="42">
        <f>SUM($E82+$G82+$I82+$K82)</f>
        <v>0</v>
      </c>
      <c r="M82" s="18"/>
      <c r="N82" s="2"/>
    </row>
    <row r="83" spans="1:14" ht="16.5" customHeight="1" x14ac:dyDescent="0.2">
      <c r="B83" s="2" t="s">
        <v>29</v>
      </c>
      <c r="C83" s="2">
        <v>4</v>
      </c>
      <c r="D83" s="2">
        <f>COUNTIF(D63:D74,$C$29)</f>
        <v>0</v>
      </c>
      <c r="F83" s="2">
        <f>COUNTIF(F63:F74,$C$29)</f>
        <v>0</v>
      </c>
      <c r="H83" s="2">
        <f>COUNTIF(H63:H74,$C$29)</f>
        <v>0</v>
      </c>
      <c r="J83" s="2">
        <f>COUNTIF(J63:J74,$C$29)</f>
        <v>0</v>
      </c>
      <c r="L83" s="2"/>
      <c r="M83" s="2"/>
      <c r="N83" s="2"/>
    </row>
    <row r="84" spans="1:14" ht="16.5" customHeight="1" x14ac:dyDescent="0.2">
      <c r="B84" s="2" t="s">
        <v>29</v>
      </c>
      <c r="C84" s="2">
        <v>5</v>
      </c>
      <c r="D84" s="2">
        <f>COUNTIF(D63:D74,$C$30)</f>
        <v>0</v>
      </c>
      <c r="F84" s="2">
        <f>COUNTIF(F63:F74,$C$30)</f>
        <v>0</v>
      </c>
      <c r="H84" s="2">
        <f>COUNTIF(H63:H74,$C$30)</f>
        <v>0</v>
      </c>
      <c r="J84" s="2">
        <f>COUNTIF(J63:J74,$C$30)</f>
        <v>0</v>
      </c>
      <c r="L84" s="2" t="s">
        <v>41</v>
      </c>
      <c r="M84" s="2"/>
      <c r="N84" s="2"/>
    </row>
    <row r="85" spans="1:14" ht="16.5" customHeight="1" thickBot="1" x14ac:dyDescent="0.25">
      <c r="B85" s="2" t="s">
        <v>29</v>
      </c>
      <c r="C85" s="2">
        <v>6</v>
      </c>
      <c r="D85" s="2">
        <f>COUNTIF(D63:D74,$C$31)</f>
        <v>0</v>
      </c>
      <c r="F85" s="2">
        <f>COUNTIF(F63:F74,$C$31)</f>
        <v>0</v>
      </c>
      <c r="H85" s="2">
        <f>COUNTIF(H63:H74,$C$31)</f>
        <v>0</v>
      </c>
      <c r="J85" s="2">
        <f>COUNTIF(J63:J74,$C$31)</f>
        <v>0</v>
      </c>
      <c r="L85" s="2" t="s">
        <v>31</v>
      </c>
      <c r="M85" s="2"/>
      <c r="N85" s="2"/>
    </row>
    <row r="86" spans="1:14" ht="16.5" customHeight="1" x14ac:dyDescent="0.25">
      <c r="A86" s="68" t="s">
        <v>16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70"/>
      <c r="M86" s="4"/>
      <c r="N86" s="2"/>
    </row>
    <row r="87" spans="1:14" ht="16.5" customHeight="1" thickBot="1" x14ac:dyDescent="0.3">
      <c r="A87" s="71" t="s">
        <v>39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3"/>
      <c r="M87" s="4"/>
      <c r="N87" s="2"/>
    </row>
    <row r="88" spans="1:14" ht="16.5" customHeight="1" x14ac:dyDescent="0.25">
      <c r="A88" s="74" t="s">
        <v>5</v>
      </c>
      <c r="B88" s="76" t="s">
        <v>6</v>
      </c>
      <c r="C88" s="78" t="s">
        <v>7</v>
      </c>
      <c r="D88" s="68" t="s">
        <v>8</v>
      </c>
      <c r="E88" s="70"/>
      <c r="F88" s="68" t="s">
        <v>9</v>
      </c>
      <c r="G88" s="70"/>
      <c r="H88" s="68" t="s">
        <v>10</v>
      </c>
      <c r="I88" s="70"/>
      <c r="J88" s="68" t="s">
        <v>11</v>
      </c>
      <c r="K88" s="70"/>
      <c r="L88" s="6" t="s">
        <v>12</v>
      </c>
      <c r="M88" s="4"/>
      <c r="N88" s="2"/>
    </row>
    <row r="89" spans="1:14" ht="16.5" customHeight="1" thickBot="1" x14ac:dyDescent="0.3">
      <c r="A89" s="90"/>
      <c r="B89" s="91"/>
      <c r="C89" s="92"/>
      <c r="D89" s="7" t="s">
        <v>14</v>
      </c>
      <c r="E89" s="8" t="s">
        <v>15</v>
      </c>
      <c r="F89" s="7" t="s">
        <v>14</v>
      </c>
      <c r="G89" s="8" t="s">
        <v>15</v>
      </c>
      <c r="H89" s="7" t="s">
        <v>14</v>
      </c>
      <c r="I89" s="8" t="s">
        <v>15</v>
      </c>
      <c r="J89" s="7" t="s">
        <v>14</v>
      </c>
      <c r="K89" s="8" t="s">
        <v>15</v>
      </c>
      <c r="L89" s="9"/>
      <c r="M89" s="4"/>
      <c r="N89" s="2"/>
    </row>
    <row r="90" spans="1:14" ht="16.5" customHeight="1" thickBot="1" x14ac:dyDescent="0.25">
      <c r="A90" s="11"/>
      <c r="B90" s="12"/>
      <c r="C90" s="13"/>
      <c r="D90" s="14"/>
      <c r="E90" s="15">
        <v>0</v>
      </c>
      <c r="F90" s="16"/>
      <c r="G90" s="15">
        <v>0</v>
      </c>
      <c r="H90" s="16"/>
      <c r="I90" s="15">
        <v>0</v>
      </c>
      <c r="J90" s="16"/>
      <c r="K90" s="15">
        <v>0</v>
      </c>
      <c r="L90" s="17">
        <f t="shared" ref="L90:L101" si="18">SUM($E90+$G90+$I90+$K90)</f>
        <v>0</v>
      </c>
      <c r="M90" s="18"/>
      <c r="N90" s="2"/>
    </row>
    <row r="91" spans="1:14" ht="16.5" customHeight="1" x14ac:dyDescent="0.2">
      <c r="A91" s="21"/>
      <c r="B91" s="22"/>
      <c r="C91" s="23"/>
      <c r="D91" s="24"/>
      <c r="E91" s="25">
        <v>0</v>
      </c>
      <c r="F91" s="26"/>
      <c r="G91" s="25">
        <v>0</v>
      </c>
      <c r="H91" s="26"/>
      <c r="I91" s="25">
        <v>0</v>
      </c>
      <c r="J91" s="26"/>
      <c r="K91" s="25">
        <v>0</v>
      </c>
      <c r="L91" s="27">
        <f t="shared" si="18"/>
        <v>0</v>
      </c>
      <c r="M91" s="18"/>
      <c r="N91" s="2"/>
    </row>
    <row r="92" spans="1:14" ht="16.5" customHeight="1" x14ac:dyDescent="0.2">
      <c r="A92" s="21"/>
      <c r="B92" s="22"/>
      <c r="C92" s="23"/>
      <c r="D92" s="24"/>
      <c r="E92" s="25">
        <v>0</v>
      </c>
      <c r="F92" s="26"/>
      <c r="G92" s="25">
        <v>0</v>
      </c>
      <c r="H92" s="26"/>
      <c r="I92" s="25">
        <v>0</v>
      </c>
      <c r="J92" s="26"/>
      <c r="K92" s="25">
        <v>0</v>
      </c>
      <c r="L92" s="27">
        <f t="shared" si="18"/>
        <v>0</v>
      </c>
      <c r="M92" s="18"/>
      <c r="N92" s="2"/>
    </row>
    <row r="93" spans="1:14" ht="16.5" customHeight="1" x14ac:dyDescent="0.2">
      <c r="A93" s="21"/>
      <c r="B93" s="22"/>
      <c r="C93" s="23"/>
      <c r="D93" s="24"/>
      <c r="E93" s="25">
        <v>0</v>
      </c>
      <c r="F93" s="26"/>
      <c r="G93" s="25">
        <v>0</v>
      </c>
      <c r="H93" s="26"/>
      <c r="I93" s="25">
        <v>0</v>
      </c>
      <c r="J93" s="26"/>
      <c r="K93" s="25">
        <v>0</v>
      </c>
      <c r="L93" s="27">
        <f t="shared" si="18"/>
        <v>0</v>
      </c>
      <c r="M93" s="18"/>
      <c r="N93" s="2"/>
    </row>
    <row r="94" spans="1:14" ht="16.5" customHeight="1" x14ac:dyDescent="0.2">
      <c r="A94" s="21"/>
      <c r="B94" s="22"/>
      <c r="C94" s="28"/>
      <c r="D94" s="24"/>
      <c r="E94" s="25">
        <v>0</v>
      </c>
      <c r="F94" s="26"/>
      <c r="G94" s="25">
        <v>0</v>
      </c>
      <c r="H94" s="26"/>
      <c r="I94" s="25">
        <v>0</v>
      </c>
      <c r="J94" s="26"/>
      <c r="K94" s="25">
        <v>0</v>
      </c>
      <c r="L94" s="27">
        <f t="shared" si="18"/>
        <v>0</v>
      </c>
      <c r="M94" s="18"/>
      <c r="N94" s="2"/>
    </row>
    <row r="95" spans="1:14" ht="16.5" customHeight="1" x14ac:dyDescent="0.2">
      <c r="A95" s="21"/>
      <c r="B95" s="22"/>
      <c r="C95" s="23"/>
      <c r="D95" s="24"/>
      <c r="E95" s="25">
        <v>0</v>
      </c>
      <c r="F95" s="26"/>
      <c r="G95" s="25">
        <v>0</v>
      </c>
      <c r="H95" s="26"/>
      <c r="I95" s="25">
        <v>0</v>
      </c>
      <c r="J95" s="26"/>
      <c r="K95" s="25">
        <v>0</v>
      </c>
      <c r="L95" s="27">
        <f t="shared" si="18"/>
        <v>0</v>
      </c>
      <c r="M95" s="18"/>
      <c r="N95" s="2"/>
    </row>
    <row r="96" spans="1:14" ht="16.5" customHeight="1" x14ac:dyDescent="0.2">
      <c r="A96" s="21"/>
      <c r="B96" s="22"/>
      <c r="C96" s="28"/>
      <c r="D96" s="24"/>
      <c r="E96" s="25">
        <v>0</v>
      </c>
      <c r="F96" s="26"/>
      <c r="G96" s="25">
        <v>0</v>
      </c>
      <c r="H96" s="26"/>
      <c r="I96" s="25">
        <v>0</v>
      </c>
      <c r="J96" s="26"/>
      <c r="K96" s="25">
        <v>0</v>
      </c>
      <c r="L96" s="27">
        <f t="shared" si="18"/>
        <v>0</v>
      </c>
      <c r="M96" s="18"/>
      <c r="N96" s="2"/>
    </row>
    <row r="97" spans="1:14" ht="16.5" customHeight="1" x14ac:dyDescent="0.2">
      <c r="A97" s="21"/>
      <c r="B97" s="22"/>
      <c r="C97" s="23"/>
      <c r="D97" s="24"/>
      <c r="E97" s="25">
        <v>0</v>
      </c>
      <c r="F97" s="26"/>
      <c r="G97" s="25">
        <v>0</v>
      </c>
      <c r="H97" s="26"/>
      <c r="I97" s="25">
        <v>0</v>
      </c>
      <c r="J97" s="26"/>
      <c r="K97" s="25">
        <v>0</v>
      </c>
      <c r="L97" s="27">
        <f t="shared" si="18"/>
        <v>0</v>
      </c>
      <c r="M97" s="18"/>
      <c r="N97" s="2"/>
    </row>
    <row r="98" spans="1:14" ht="16.5" customHeight="1" thickBot="1" x14ac:dyDescent="0.25">
      <c r="A98" s="21"/>
      <c r="B98" s="22"/>
      <c r="C98" s="29"/>
      <c r="D98" s="24"/>
      <c r="E98" s="25">
        <v>0</v>
      </c>
      <c r="F98" s="26"/>
      <c r="G98" s="25">
        <v>0</v>
      </c>
      <c r="H98" s="26"/>
      <c r="I98" s="25">
        <v>0</v>
      </c>
      <c r="J98" s="26"/>
      <c r="K98" s="25">
        <v>0</v>
      </c>
      <c r="L98" s="27">
        <f t="shared" si="18"/>
        <v>0</v>
      </c>
      <c r="M98" s="18"/>
      <c r="N98" s="2"/>
    </row>
    <row r="99" spans="1:14" ht="16.5" customHeight="1" thickBot="1" x14ac:dyDescent="0.25">
      <c r="A99" s="21"/>
      <c r="B99" s="22"/>
      <c r="C99" s="29"/>
      <c r="D99" s="24"/>
      <c r="E99" s="25">
        <v>0</v>
      </c>
      <c r="F99" s="26"/>
      <c r="G99" s="25">
        <v>0</v>
      </c>
      <c r="H99" s="26"/>
      <c r="I99" s="25">
        <v>0</v>
      </c>
      <c r="J99" s="26"/>
      <c r="K99" s="25">
        <v>0</v>
      </c>
      <c r="L99" s="27">
        <f t="shared" si="18"/>
        <v>0</v>
      </c>
      <c r="M99" s="18"/>
      <c r="N99" s="2"/>
    </row>
    <row r="100" spans="1:14" ht="16.5" customHeight="1" x14ac:dyDescent="0.2">
      <c r="A100" s="21"/>
      <c r="B100" s="30"/>
      <c r="C100" s="23"/>
      <c r="D100" s="24"/>
      <c r="E100" s="25">
        <v>0</v>
      </c>
      <c r="F100" s="26"/>
      <c r="G100" s="25">
        <v>0</v>
      </c>
      <c r="H100" s="26"/>
      <c r="I100" s="25">
        <v>0</v>
      </c>
      <c r="J100" s="26"/>
      <c r="K100" s="25">
        <v>0</v>
      </c>
      <c r="L100" s="27">
        <f t="shared" si="18"/>
        <v>0</v>
      </c>
      <c r="M100" s="18"/>
      <c r="N100" s="2"/>
    </row>
    <row r="101" spans="1:14" ht="16.5" customHeight="1" x14ac:dyDescent="0.2">
      <c r="A101" s="21"/>
      <c r="B101" s="30"/>
      <c r="C101" s="23"/>
      <c r="D101" s="24"/>
      <c r="E101" s="25">
        <v>0</v>
      </c>
      <c r="F101" s="26"/>
      <c r="G101" s="25">
        <v>0</v>
      </c>
      <c r="H101" s="26"/>
      <c r="I101" s="25">
        <v>0</v>
      </c>
      <c r="J101" s="26"/>
      <c r="K101" s="25">
        <v>0</v>
      </c>
      <c r="L101" s="27">
        <f t="shared" si="18"/>
        <v>0</v>
      </c>
      <c r="M101" s="18"/>
      <c r="N101" s="2"/>
    </row>
    <row r="102" spans="1:14" ht="16.5" customHeight="1" x14ac:dyDescent="0.2">
      <c r="A102" s="87" t="s">
        <v>18</v>
      </c>
      <c r="B102" s="81"/>
      <c r="C102" s="88"/>
      <c r="D102" s="31"/>
      <c r="E102" s="32">
        <f>SMALL(E90:E101,1)</f>
        <v>0</v>
      </c>
      <c r="F102" s="32"/>
      <c r="G102" s="32">
        <f>SMALL(G90:G101,1)</f>
        <v>0</v>
      </c>
      <c r="H102" s="32"/>
      <c r="I102" s="32">
        <f>SMALL(I90:I101,1)</f>
        <v>0</v>
      </c>
      <c r="J102" s="32"/>
      <c r="K102" s="32">
        <f>SMALL(K90:K101,1)</f>
        <v>0</v>
      </c>
      <c r="L102" s="33"/>
      <c r="M102" s="18"/>
      <c r="N102" s="2"/>
    </row>
    <row r="103" spans="1:14" ht="16.5" customHeight="1" x14ac:dyDescent="0.2">
      <c r="A103" s="87" t="s">
        <v>18</v>
      </c>
      <c r="B103" s="81"/>
      <c r="C103" s="88"/>
      <c r="D103" s="31"/>
      <c r="E103" s="32">
        <f>SMALL(E90:E101,2)</f>
        <v>0</v>
      </c>
      <c r="F103" s="32"/>
      <c r="G103" s="32">
        <f>SMALL(G90:G101,2)</f>
        <v>0</v>
      </c>
      <c r="H103" s="32"/>
      <c r="I103" s="32">
        <f>SMALL(I90:I101,2)</f>
        <v>0</v>
      </c>
      <c r="J103" s="32"/>
      <c r="K103" s="32">
        <f>SMALL(K90:K101,2)</f>
        <v>0</v>
      </c>
      <c r="L103" s="34"/>
      <c r="M103" s="35"/>
      <c r="N103" s="2"/>
    </row>
    <row r="104" spans="1:14" ht="16.5" customHeight="1" x14ac:dyDescent="0.2">
      <c r="A104" s="87" t="s">
        <v>18</v>
      </c>
      <c r="B104" s="81"/>
      <c r="C104" s="88"/>
      <c r="D104" s="31"/>
      <c r="E104" s="32">
        <f>SMALL(E90:E101,3)</f>
        <v>0</v>
      </c>
      <c r="F104" s="32"/>
      <c r="G104" s="32">
        <f>SMALL(G90:G101,3)</f>
        <v>0</v>
      </c>
      <c r="H104" s="32"/>
      <c r="I104" s="32">
        <f>SMALL(I90:I101,3)</f>
        <v>0</v>
      </c>
      <c r="J104" s="32"/>
      <c r="K104" s="32">
        <f>SMALL(K90:K101,3)</f>
        <v>0</v>
      </c>
      <c r="L104" s="34"/>
      <c r="M104" s="35"/>
      <c r="N104" s="2"/>
    </row>
    <row r="105" spans="1:14" ht="16.5" customHeight="1" x14ac:dyDescent="0.2">
      <c r="A105" s="87" t="s">
        <v>18</v>
      </c>
      <c r="B105" s="81"/>
      <c r="C105" s="88"/>
      <c r="D105" s="31"/>
      <c r="E105" s="32">
        <f>SMALL(E90:E101,4)</f>
        <v>0</v>
      </c>
      <c r="F105" s="32"/>
      <c r="G105" s="32">
        <f>SMALL(G90:G101,4)</f>
        <v>0</v>
      </c>
      <c r="H105" s="32"/>
      <c r="I105" s="32">
        <f>SMALL(I90:I101,4)</f>
        <v>0</v>
      </c>
      <c r="J105" s="32"/>
      <c r="K105" s="32">
        <f>SMALL(K90:K101,4)</f>
        <v>0</v>
      </c>
      <c r="L105" s="34"/>
      <c r="M105" s="35"/>
      <c r="N105" s="2"/>
    </row>
    <row r="106" spans="1:14" ht="16.5" customHeight="1" x14ac:dyDescent="0.2">
      <c r="A106" s="87" t="s">
        <v>18</v>
      </c>
      <c r="B106" s="81"/>
      <c r="C106" s="88"/>
      <c r="D106" s="37"/>
      <c r="E106" s="32">
        <f>SMALL(E90:E101,5)</f>
        <v>0</v>
      </c>
      <c r="F106" s="38"/>
      <c r="G106" s="38">
        <f>SMALL(G90:G101,5)</f>
        <v>0</v>
      </c>
      <c r="H106" s="38"/>
      <c r="I106" s="32">
        <f>SMALL(I90:I101,5)</f>
        <v>0</v>
      </c>
      <c r="J106" s="38"/>
      <c r="K106" s="38">
        <f>SMALL(K90:K101,5)</f>
        <v>0</v>
      </c>
      <c r="L106" s="39"/>
      <c r="M106" s="35"/>
      <c r="N106" s="2"/>
    </row>
    <row r="107" spans="1:14" ht="16.5" customHeight="1" x14ac:dyDescent="0.2">
      <c r="A107" s="87" t="s">
        <v>18</v>
      </c>
      <c r="B107" s="81"/>
      <c r="C107" s="88"/>
      <c r="D107" s="37"/>
      <c r="E107" s="32">
        <f>SMALL(E90:E101,6)</f>
        <v>0</v>
      </c>
      <c r="F107" s="38"/>
      <c r="G107" s="38">
        <f>SMALL(G90:G101,6)</f>
        <v>0</v>
      </c>
      <c r="H107" s="38"/>
      <c r="I107" s="38">
        <f>SMALL(I90:I101,6)</f>
        <v>0</v>
      </c>
      <c r="J107" s="38"/>
      <c r="K107" s="38">
        <f>SMALL(K90:K101,6)</f>
        <v>0</v>
      </c>
      <c r="L107" s="39"/>
      <c r="M107" s="35"/>
      <c r="N107" s="2"/>
    </row>
    <row r="108" spans="1:14" ht="16.5" customHeight="1" x14ac:dyDescent="0.2">
      <c r="A108" s="87" t="s">
        <v>18</v>
      </c>
      <c r="B108" s="81"/>
      <c r="C108" s="88"/>
      <c r="D108" s="37"/>
      <c r="E108" s="38">
        <f>SMALL(E90:E101,7)</f>
        <v>0</v>
      </c>
      <c r="F108" s="38"/>
      <c r="G108" s="38">
        <f>SMALL(G90:G101,7)</f>
        <v>0</v>
      </c>
      <c r="H108" s="38"/>
      <c r="I108" s="38">
        <f>SMALL(I90:I101,7)</f>
        <v>0</v>
      </c>
      <c r="J108" s="38"/>
      <c r="K108" s="38">
        <f>SMALL(K90:K101,7)</f>
        <v>0</v>
      </c>
      <c r="L108" s="39"/>
      <c r="M108" s="35"/>
      <c r="N108" s="2"/>
    </row>
    <row r="109" spans="1:14" ht="16.5" customHeight="1" thickBot="1" x14ac:dyDescent="0.3">
      <c r="A109" s="89" t="s">
        <v>19</v>
      </c>
      <c r="B109" s="72"/>
      <c r="C109" s="73"/>
      <c r="D109" s="40"/>
      <c r="E109" s="41">
        <f>SUM(E90:E101)-E102-E103-E104-E105-E106-E107-E108</f>
        <v>0</v>
      </c>
      <c r="F109" s="41"/>
      <c r="G109" s="41">
        <f>SUM(G90:G101)-G102-G103-G104-G105-G106-G107-G108</f>
        <v>0</v>
      </c>
      <c r="H109" s="41"/>
      <c r="I109" s="41">
        <f>SUM(I90:I101)-I102-I103-I104-I105-I106-I107-I108</f>
        <v>0</v>
      </c>
      <c r="J109" s="41"/>
      <c r="K109" s="41">
        <f>SUM(K90:K101)-K102-K103-K104-K105-K106-K107-K108</f>
        <v>0</v>
      </c>
      <c r="L109" s="42">
        <f>SUM($E109+$G109+$I109+$K109)</f>
        <v>0</v>
      </c>
      <c r="M109" s="18"/>
      <c r="N109" s="2"/>
    </row>
    <row r="110" spans="1:14" ht="16.5" customHeight="1" x14ac:dyDescent="0.2">
      <c r="B110" s="2" t="s">
        <v>29</v>
      </c>
      <c r="C110" s="2">
        <v>4</v>
      </c>
      <c r="D110" s="2">
        <f>COUNTIF(D90:D101,$C$29)</f>
        <v>0</v>
      </c>
      <c r="F110" s="2">
        <f>COUNTIF(F90:F101,$C$29)</f>
        <v>0</v>
      </c>
      <c r="H110" s="2">
        <f>COUNTIF(H90:H101,$C$29)</f>
        <v>0</v>
      </c>
      <c r="J110" s="2">
        <f>COUNTIF(J90:J101,$C$29)</f>
        <v>0</v>
      </c>
      <c r="L110" s="2"/>
      <c r="M110" s="2"/>
      <c r="N110" s="2"/>
    </row>
    <row r="111" spans="1:14" ht="16.5" customHeight="1" x14ac:dyDescent="0.2">
      <c r="B111" s="2" t="s">
        <v>29</v>
      </c>
      <c r="C111" s="2">
        <v>5</v>
      </c>
      <c r="D111" s="2">
        <f>COUNTIF(D90:D101,$C$30)</f>
        <v>0</v>
      </c>
      <c r="F111" s="2">
        <f>COUNTIF(F90:F101,$C$30)</f>
        <v>0</v>
      </c>
      <c r="H111" s="2">
        <f>COUNTIF(H90:H101,$C$30)</f>
        <v>0</v>
      </c>
      <c r="J111" s="2">
        <f>COUNTIF(J90:J101,$C$30)</f>
        <v>0</v>
      </c>
      <c r="L111" s="2" t="s">
        <v>41</v>
      </c>
      <c r="M111" s="2"/>
      <c r="N111" s="2"/>
    </row>
    <row r="112" spans="1:14" ht="16.5" customHeight="1" thickBot="1" x14ac:dyDescent="0.25">
      <c r="B112" s="2" t="s">
        <v>29</v>
      </c>
      <c r="C112" s="2">
        <v>6</v>
      </c>
      <c r="D112" s="2">
        <f>COUNTIF(D90:D101,$C$31)</f>
        <v>0</v>
      </c>
      <c r="F112" s="2">
        <f>COUNTIF(F90:F101,$C$31)</f>
        <v>0</v>
      </c>
      <c r="H112" s="2">
        <f>COUNTIF(H90:H101,$C$31)</f>
        <v>0</v>
      </c>
      <c r="J112" s="2">
        <f>COUNTIF(J90:J101,$C$31)</f>
        <v>0</v>
      </c>
      <c r="L112" s="2" t="s">
        <v>31</v>
      </c>
      <c r="M112" s="2"/>
      <c r="N112" s="2"/>
    </row>
    <row r="113" spans="1:14" ht="16.5" customHeight="1" x14ac:dyDescent="0.25">
      <c r="A113" s="68" t="s">
        <v>16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70"/>
      <c r="M113" s="4"/>
      <c r="N113" s="2"/>
    </row>
    <row r="114" spans="1:14" ht="16.5" customHeight="1" thickBot="1" x14ac:dyDescent="0.3">
      <c r="A114" s="71" t="s">
        <v>39</v>
      </c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3"/>
      <c r="M114" s="4"/>
      <c r="N114" s="2"/>
    </row>
    <row r="115" spans="1:14" ht="16.5" customHeight="1" x14ac:dyDescent="0.25">
      <c r="A115" s="74" t="s">
        <v>5</v>
      </c>
      <c r="B115" s="76" t="s">
        <v>6</v>
      </c>
      <c r="C115" s="78" t="s">
        <v>7</v>
      </c>
      <c r="D115" s="68" t="s">
        <v>8</v>
      </c>
      <c r="E115" s="70"/>
      <c r="F115" s="68" t="s">
        <v>9</v>
      </c>
      <c r="G115" s="70"/>
      <c r="H115" s="68" t="s">
        <v>10</v>
      </c>
      <c r="I115" s="70"/>
      <c r="J115" s="68" t="s">
        <v>11</v>
      </c>
      <c r="K115" s="70"/>
      <c r="L115" s="6" t="s">
        <v>12</v>
      </c>
      <c r="M115" s="4"/>
      <c r="N115" s="2"/>
    </row>
    <row r="116" spans="1:14" ht="16.5" customHeight="1" x14ac:dyDescent="0.25">
      <c r="A116" s="90"/>
      <c r="B116" s="91"/>
      <c r="C116" s="92"/>
      <c r="D116" s="7" t="s">
        <v>14</v>
      </c>
      <c r="E116" s="8" t="s">
        <v>15</v>
      </c>
      <c r="F116" s="7" t="s">
        <v>14</v>
      </c>
      <c r="G116" s="8" t="s">
        <v>15</v>
      </c>
      <c r="H116" s="7" t="s">
        <v>14</v>
      </c>
      <c r="I116" s="8" t="s">
        <v>15</v>
      </c>
      <c r="J116" s="7" t="s">
        <v>14</v>
      </c>
      <c r="K116" s="8" t="s">
        <v>15</v>
      </c>
      <c r="L116" s="9"/>
      <c r="M116" s="4"/>
      <c r="N116" s="2"/>
    </row>
    <row r="117" spans="1:14" ht="16.5" customHeight="1" x14ac:dyDescent="0.2">
      <c r="A117" s="44"/>
      <c r="B117" s="44"/>
      <c r="C117" s="45"/>
      <c r="D117" s="46"/>
      <c r="E117" s="47"/>
      <c r="F117" s="48"/>
      <c r="G117" s="47"/>
      <c r="H117" s="48"/>
      <c r="I117" s="47"/>
      <c r="J117" s="48"/>
      <c r="K117" s="47"/>
      <c r="L117" s="33">
        <f t="shared" ref="L117:L128" si="19">SUM($E117+$G117+$I117+$K117)</f>
        <v>0</v>
      </c>
      <c r="M117" s="18"/>
      <c r="N117" s="2"/>
    </row>
    <row r="118" spans="1:14" ht="16.5" customHeight="1" x14ac:dyDescent="0.2">
      <c r="A118" s="44"/>
      <c r="B118" s="44"/>
      <c r="C118" s="45"/>
      <c r="D118" s="46"/>
      <c r="E118" s="47"/>
      <c r="F118" s="48"/>
      <c r="G118" s="47"/>
      <c r="H118" s="48"/>
      <c r="I118" s="47"/>
      <c r="J118" s="48"/>
      <c r="K118" s="47"/>
      <c r="L118" s="33">
        <f t="shared" si="19"/>
        <v>0</v>
      </c>
      <c r="M118" s="18"/>
      <c r="N118" s="2"/>
    </row>
    <row r="119" spans="1:14" ht="16.5" customHeight="1" x14ac:dyDescent="0.2">
      <c r="A119" s="44"/>
      <c r="B119" s="44"/>
      <c r="C119" s="45"/>
      <c r="D119" s="46"/>
      <c r="E119" s="47"/>
      <c r="F119" s="48"/>
      <c r="G119" s="47"/>
      <c r="H119" s="48"/>
      <c r="I119" s="47"/>
      <c r="J119" s="48"/>
      <c r="K119" s="47"/>
      <c r="L119" s="33">
        <f t="shared" si="19"/>
        <v>0</v>
      </c>
      <c r="M119" s="18"/>
      <c r="N119" s="2"/>
    </row>
    <row r="120" spans="1:14" ht="16.5" customHeight="1" x14ac:dyDescent="0.2">
      <c r="A120" s="44"/>
      <c r="B120" s="44"/>
      <c r="C120" s="49"/>
      <c r="D120" s="46"/>
      <c r="E120" s="47"/>
      <c r="F120" s="48"/>
      <c r="G120" s="47"/>
      <c r="H120" s="48"/>
      <c r="I120" s="47"/>
      <c r="J120" s="48"/>
      <c r="K120" s="47"/>
      <c r="L120" s="33">
        <f t="shared" si="19"/>
        <v>0</v>
      </c>
      <c r="M120" s="18"/>
      <c r="N120" s="2"/>
    </row>
    <row r="121" spans="1:14" ht="16.5" customHeight="1" x14ac:dyDescent="0.2">
      <c r="A121" s="44"/>
      <c r="B121" s="44"/>
      <c r="C121" s="50"/>
      <c r="D121" s="46"/>
      <c r="E121" s="47"/>
      <c r="F121" s="48"/>
      <c r="G121" s="47"/>
      <c r="H121" s="48"/>
      <c r="I121" s="47"/>
      <c r="J121" s="48"/>
      <c r="K121" s="47"/>
      <c r="L121" s="33">
        <f t="shared" si="19"/>
        <v>0</v>
      </c>
      <c r="M121" s="18"/>
      <c r="N121" s="2"/>
    </row>
    <row r="122" spans="1:14" ht="16.5" customHeight="1" x14ac:dyDescent="0.2">
      <c r="A122" s="44"/>
      <c r="B122" s="44"/>
      <c r="C122" s="45"/>
      <c r="D122" s="46"/>
      <c r="E122" s="47"/>
      <c r="F122" s="48"/>
      <c r="G122" s="47"/>
      <c r="H122" s="48"/>
      <c r="I122" s="47"/>
      <c r="J122" s="48"/>
      <c r="K122" s="47"/>
      <c r="L122" s="33">
        <f t="shared" si="19"/>
        <v>0</v>
      </c>
      <c r="M122" s="18"/>
      <c r="N122" s="2"/>
    </row>
    <row r="123" spans="1:14" ht="16.5" customHeight="1" x14ac:dyDescent="0.2">
      <c r="A123" s="44"/>
      <c r="B123" s="44"/>
      <c r="C123" s="50"/>
      <c r="D123" s="46"/>
      <c r="E123" s="47"/>
      <c r="F123" s="48"/>
      <c r="G123" s="47"/>
      <c r="H123" s="48"/>
      <c r="I123" s="47"/>
      <c r="J123" s="48"/>
      <c r="K123" s="47"/>
      <c r="L123" s="33">
        <f t="shared" si="19"/>
        <v>0</v>
      </c>
      <c r="M123" s="18"/>
      <c r="N123" s="2"/>
    </row>
    <row r="124" spans="1:14" ht="16.5" customHeight="1" x14ac:dyDescent="0.2">
      <c r="A124" s="44"/>
      <c r="B124" s="44"/>
      <c r="C124" s="45"/>
      <c r="D124" s="46"/>
      <c r="E124" s="47"/>
      <c r="F124" s="48"/>
      <c r="G124" s="47"/>
      <c r="H124" s="48"/>
      <c r="I124" s="47"/>
      <c r="J124" s="48"/>
      <c r="K124" s="47"/>
      <c r="L124" s="33">
        <f t="shared" si="19"/>
        <v>0</v>
      </c>
      <c r="M124" s="18"/>
      <c r="N124" s="2"/>
    </row>
    <row r="125" spans="1:14" ht="16.5" customHeight="1" x14ac:dyDescent="0.2">
      <c r="A125" s="44"/>
      <c r="B125" s="44"/>
      <c r="C125" s="45"/>
      <c r="D125" s="46"/>
      <c r="E125" s="47"/>
      <c r="F125" s="48"/>
      <c r="G125" s="47"/>
      <c r="H125" s="48"/>
      <c r="I125" s="47"/>
      <c r="J125" s="48"/>
      <c r="K125" s="47"/>
      <c r="L125" s="33">
        <f t="shared" si="19"/>
        <v>0</v>
      </c>
      <c r="M125" s="18"/>
      <c r="N125" s="2"/>
    </row>
    <row r="126" spans="1:14" ht="16.5" customHeight="1" x14ac:dyDescent="0.2">
      <c r="A126" s="44"/>
      <c r="B126" s="44"/>
      <c r="C126" s="45"/>
      <c r="D126" s="46"/>
      <c r="E126" s="47"/>
      <c r="F126" s="48"/>
      <c r="G126" s="47"/>
      <c r="H126" s="48"/>
      <c r="I126" s="47"/>
      <c r="J126" s="48"/>
      <c r="K126" s="47"/>
      <c r="L126" s="33">
        <f t="shared" si="19"/>
        <v>0</v>
      </c>
      <c r="M126" s="18"/>
      <c r="N126" s="2"/>
    </row>
    <row r="127" spans="1:14" ht="16.5" customHeight="1" x14ac:dyDescent="0.2">
      <c r="A127" s="44"/>
      <c r="B127" s="44"/>
      <c r="C127" s="51"/>
      <c r="D127" s="46"/>
      <c r="E127" s="47"/>
      <c r="F127" s="48"/>
      <c r="G127" s="47"/>
      <c r="H127" s="48"/>
      <c r="I127" s="47"/>
      <c r="J127" s="48"/>
      <c r="K127" s="47"/>
      <c r="L127" s="33">
        <f t="shared" si="19"/>
        <v>0</v>
      </c>
      <c r="M127" s="18"/>
      <c r="N127" s="2"/>
    </row>
    <row r="128" spans="1:14" ht="16.5" customHeight="1" x14ac:dyDescent="0.2">
      <c r="A128" s="44"/>
      <c r="B128" s="44"/>
      <c r="C128" s="51"/>
      <c r="D128" s="46"/>
      <c r="E128" s="47"/>
      <c r="F128" s="48"/>
      <c r="G128" s="47"/>
      <c r="H128" s="48"/>
      <c r="I128" s="47"/>
      <c r="J128" s="48"/>
      <c r="K128" s="47"/>
      <c r="L128" s="33">
        <f t="shared" si="19"/>
        <v>0</v>
      </c>
      <c r="M128" s="18"/>
      <c r="N128" s="2"/>
    </row>
    <row r="129" spans="1:14" ht="16.5" customHeight="1" x14ac:dyDescent="0.2">
      <c r="A129" s="87" t="s">
        <v>18</v>
      </c>
      <c r="B129" s="81"/>
      <c r="C129" s="88"/>
      <c r="D129" s="31"/>
      <c r="E129" s="32" t="e">
        <f>SMALL(E117:E128,1)</f>
        <v>#NUM!</v>
      </c>
      <c r="F129" s="32"/>
      <c r="G129" s="32" t="e">
        <f>SMALL(G117:G128,1)</f>
        <v>#NUM!</v>
      </c>
      <c r="H129" s="32"/>
      <c r="I129" s="32" t="e">
        <f>SMALL(I117:I128,1)</f>
        <v>#NUM!</v>
      </c>
      <c r="J129" s="32"/>
      <c r="K129" s="32" t="e">
        <f>SMALL(K117:K128,1)</f>
        <v>#NUM!</v>
      </c>
      <c r="L129" s="33"/>
      <c r="M129" s="18"/>
      <c r="N129" s="2"/>
    </row>
    <row r="130" spans="1:14" ht="16.5" customHeight="1" x14ac:dyDescent="0.2">
      <c r="A130" s="87" t="s">
        <v>18</v>
      </c>
      <c r="B130" s="81"/>
      <c r="C130" s="88"/>
      <c r="D130" s="31"/>
      <c r="E130" s="32" t="e">
        <f>SMALL(E117:E128,2)</f>
        <v>#NUM!</v>
      </c>
      <c r="F130" s="32"/>
      <c r="G130" s="32" t="e">
        <f>SMALL(G117:G128,2)</f>
        <v>#NUM!</v>
      </c>
      <c r="H130" s="32"/>
      <c r="I130" s="32" t="e">
        <f>SMALL(I117:I128,2)</f>
        <v>#NUM!</v>
      </c>
      <c r="J130" s="32"/>
      <c r="K130" s="32" t="e">
        <f>SMALL(K117:K128,2)</f>
        <v>#NUM!</v>
      </c>
      <c r="L130" s="34"/>
      <c r="M130" s="35"/>
      <c r="N130" s="2"/>
    </row>
    <row r="131" spans="1:14" ht="16.5" customHeight="1" x14ac:dyDescent="0.2">
      <c r="A131" s="87" t="s">
        <v>18</v>
      </c>
      <c r="B131" s="81"/>
      <c r="C131" s="88"/>
      <c r="D131" s="31"/>
      <c r="E131" s="32" t="e">
        <f>SMALL(E117:E128,3)</f>
        <v>#NUM!</v>
      </c>
      <c r="F131" s="32"/>
      <c r="G131" s="32" t="e">
        <f>SMALL(G117:G128,3)</f>
        <v>#NUM!</v>
      </c>
      <c r="H131" s="32"/>
      <c r="I131" s="32" t="e">
        <f>SMALL(I117:I128,3)</f>
        <v>#NUM!</v>
      </c>
      <c r="J131" s="32"/>
      <c r="K131" s="32" t="e">
        <f>SMALL(K117:K128,3)</f>
        <v>#NUM!</v>
      </c>
      <c r="L131" s="34"/>
      <c r="M131" s="35"/>
      <c r="N131" s="2"/>
    </row>
    <row r="132" spans="1:14" ht="16.5" customHeight="1" x14ac:dyDescent="0.2">
      <c r="A132" s="87" t="s">
        <v>18</v>
      </c>
      <c r="B132" s="81"/>
      <c r="C132" s="88"/>
      <c r="D132" s="31"/>
      <c r="E132" s="32" t="e">
        <f>SMALL(E117:E128,4)</f>
        <v>#NUM!</v>
      </c>
      <c r="F132" s="32"/>
      <c r="G132" s="32" t="e">
        <f>SMALL(G117:G128,4)</f>
        <v>#NUM!</v>
      </c>
      <c r="H132" s="32"/>
      <c r="I132" s="32" t="e">
        <f>SMALL(I117:I128,4)</f>
        <v>#NUM!</v>
      </c>
      <c r="J132" s="32"/>
      <c r="K132" s="32" t="e">
        <f>SMALL(K117:K128,4)</f>
        <v>#NUM!</v>
      </c>
      <c r="L132" s="34"/>
      <c r="M132" s="35"/>
      <c r="N132" s="2"/>
    </row>
    <row r="133" spans="1:14" ht="16.5" customHeight="1" x14ac:dyDescent="0.2">
      <c r="A133" s="87" t="s">
        <v>18</v>
      </c>
      <c r="B133" s="81"/>
      <c r="C133" s="88"/>
      <c r="D133" s="37"/>
      <c r="E133" s="32" t="e">
        <f>SMALL(E117:E128,5)</f>
        <v>#NUM!</v>
      </c>
      <c r="F133" s="38"/>
      <c r="G133" s="38" t="e">
        <f>SMALL(G117:G128,5)</f>
        <v>#NUM!</v>
      </c>
      <c r="H133" s="38"/>
      <c r="I133" s="32" t="e">
        <f>SMALL(I117:I128,5)</f>
        <v>#NUM!</v>
      </c>
      <c r="J133" s="38"/>
      <c r="K133" s="38" t="e">
        <f>SMALL(K117:K128,5)</f>
        <v>#NUM!</v>
      </c>
      <c r="L133" s="39"/>
      <c r="M133" s="35"/>
      <c r="N133" s="2"/>
    </row>
    <row r="134" spans="1:14" ht="16.5" customHeight="1" x14ac:dyDescent="0.2">
      <c r="A134" s="87" t="s">
        <v>18</v>
      </c>
      <c r="B134" s="81"/>
      <c r="C134" s="88"/>
      <c r="D134" s="37"/>
      <c r="E134" s="32" t="e">
        <f>SMALL(E117:E128,6)</f>
        <v>#NUM!</v>
      </c>
      <c r="F134" s="38"/>
      <c r="G134" s="38" t="e">
        <f>SMALL(G117:G128,6)</f>
        <v>#NUM!</v>
      </c>
      <c r="H134" s="38"/>
      <c r="I134" s="38" t="e">
        <f>SMALL(I117:I128,6)</f>
        <v>#NUM!</v>
      </c>
      <c r="J134" s="38"/>
      <c r="K134" s="38" t="e">
        <f>SMALL(K117:K128,6)</f>
        <v>#NUM!</v>
      </c>
      <c r="L134" s="39"/>
      <c r="M134" s="35"/>
      <c r="N134" s="2"/>
    </row>
    <row r="135" spans="1:14" ht="16.5" customHeight="1" x14ac:dyDescent="0.2">
      <c r="A135" s="87" t="s">
        <v>18</v>
      </c>
      <c r="B135" s="81"/>
      <c r="C135" s="88"/>
      <c r="D135" s="37"/>
      <c r="E135" s="38" t="e">
        <f>SMALL(E117:E128,7)</f>
        <v>#NUM!</v>
      </c>
      <c r="F135" s="38"/>
      <c r="G135" s="38" t="e">
        <f>SMALL(G117:G128,7)</f>
        <v>#NUM!</v>
      </c>
      <c r="H135" s="38"/>
      <c r="I135" s="38" t="e">
        <f>SMALL(I117:I128,7)</f>
        <v>#NUM!</v>
      </c>
      <c r="J135" s="38"/>
      <c r="K135" s="38" t="e">
        <f>SMALL(K117:K128,7)</f>
        <v>#NUM!</v>
      </c>
      <c r="L135" s="39"/>
      <c r="M135" s="35"/>
      <c r="N135" s="2"/>
    </row>
    <row r="136" spans="1:14" ht="16.5" customHeight="1" thickBot="1" x14ac:dyDescent="0.3">
      <c r="A136" s="89" t="s">
        <v>19</v>
      </c>
      <c r="B136" s="72"/>
      <c r="C136" s="73"/>
      <c r="D136" s="40"/>
      <c r="E136" s="41" t="e">
        <f>SUM(E117:E128)-E129-E130-E131-E132-E133-E134-E135</f>
        <v>#NUM!</v>
      </c>
      <c r="F136" s="41"/>
      <c r="G136" s="41" t="e">
        <f>SUM(G117:G128)-G129-G130-G131-G132-G133-G134-G135</f>
        <v>#NUM!</v>
      </c>
      <c r="H136" s="41"/>
      <c r="I136" s="41" t="e">
        <f>SUM(I117:I128)-I129-I130-I131-I132-I133-I134-I135</f>
        <v>#NUM!</v>
      </c>
      <c r="J136" s="41"/>
      <c r="K136" s="41" t="e">
        <f>SUM(K117:K128)-K129-K130-K131-K132-K133-K134-K135</f>
        <v>#NUM!</v>
      </c>
      <c r="L136" s="42" t="e">
        <f>SUM($E136+$G136+$I136+$K136)</f>
        <v>#NUM!</v>
      </c>
      <c r="M136" s="18"/>
      <c r="N136" s="2"/>
    </row>
    <row r="137" spans="1:14" ht="16.5" customHeight="1" x14ac:dyDescent="0.2">
      <c r="B137" s="2" t="s">
        <v>29</v>
      </c>
      <c r="C137" s="2">
        <v>4</v>
      </c>
      <c r="D137" s="2">
        <f>COUNTIF(D117:D128,$C$29)</f>
        <v>0</v>
      </c>
      <c r="F137" s="2">
        <f>COUNTIF(F117:F128,$C$29)</f>
        <v>0</v>
      </c>
      <c r="H137" s="2">
        <f>COUNTIF(H117:H128,$C$29)</f>
        <v>0</v>
      </c>
      <c r="J137" s="2">
        <f>COUNTIF(J117:J128,$C$29)</f>
        <v>0</v>
      </c>
      <c r="L137" s="2"/>
      <c r="M137" s="2"/>
      <c r="N137" s="2"/>
    </row>
    <row r="138" spans="1:14" ht="16.5" customHeight="1" x14ac:dyDescent="0.2">
      <c r="B138" s="2" t="s">
        <v>29</v>
      </c>
      <c r="C138" s="2">
        <v>5</v>
      </c>
      <c r="D138" s="2">
        <f>COUNTIF(D117:D128,$C$30)</f>
        <v>0</v>
      </c>
      <c r="F138" s="2">
        <f>COUNTIF(F117:F128,$C$30)</f>
        <v>0</v>
      </c>
      <c r="H138" s="2">
        <f>COUNTIF(H117:H128,$C$30)</f>
        <v>0</v>
      </c>
      <c r="J138" s="2">
        <f>COUNTIF(J117:J128,$C$30)</f>
        <v>0</v>
      </c>
      <c r="L138" s="2" t="s">
        <v>41</v>
      </c>
      <c r="M138" s="2"/>
      <c r="N138" s="2"/>
    </row>
    <row r="139" spans="1:14" ht="16.5" customHeight="1" thickBot="1" x14ac:dyDescent="0.25">
      <c r="B139" s="2" t="s">
        <v>29</v>
      </c>
      <c r="C139" s="2">
        <v>6</v>
      </c>
      <c r="D139" s="2">
        <f>COUNTIF(D117:D128,$C$31)</f>
        <v>0</v>
      </c>
      <c r="F139" s="2">
        <f>COUNTIF(F117:F128,$C$31)</f>
        <v>0</v>
      </c>
      <c r="H139" s="2">
        <f>COUNTIF(H117:H128,$C$31)</f>
        <v>0</v>
      </c>
      <c r="J139" s="2">
        <f>COUNTIF(J117:J128,$C$31)</f>
        <v>0</v>
      </c>
      <c r="L139" s="2" t="s">
        <v>31</v>
      </c>
      <c r="M139" s="2"/>
      <c r="N139" s="2"/>
    </row>
    <row r="140" spans="1:14" ht="16.5" customHeight="1" x14ac:dyDescent="0.25">
      <c r="A140" s="68" t="s">
        <v>16</v>
      </c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70"/>
      <c r="M140" s="4"/>
      <c r="N140" s="2"/>
    </row>
    <row r="141" spans="1:14" ht="16.5" customHeight="1" thickBot="1" x14ac:dyDescent="0.3">
      <c r="A141" s="71" t="s">
        <v>39</v>
      </c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3"/>
      <c r="M141" s="4"/>
      <c r="N141" s="2"/>
    </row>
    <row r="142" spans="1:14" ht="16.5" customHeight="1" x14ac:dyDescent="0.25">
      <c r="A142" s="74" t="s">
        <v>5</v>
      </c>
      <c r="B142" s="76" t="s">
        <v>6</v>
      </c>
      <c r="C142" s="78" t="s">
        <v>7</v>
      </c>
      <c r="D142" s="68" t="s">
        <v>8</v>
      </c>
      <c r="E142" s="70"/>
      <c r="F142" s="68" t="s">
        <v>9</v>
      </c>
      <c r="G142" s="70"/>
      <c r="H142" s="68" t="s">
        <v>10</v>
      </c>
      <c r="I142" s="70"/>
      <c r="J142" s="68" t="s">
        <v>11</v>
      </c>
      <c r="K142" s="70"/>
      <c r="L142" s="6" t="s">
        <v>12</v>
      </c>
      <c r="M142" s="4"/>
      <c r="N142" s="2"/>
    </row>
    <row r="143" spans="1:14" ht="16.5" customHeight="1" x14ac:dyDescent="0.25">
      <c r="A143" s="90"/>
      <c r="B143" s="91"/>
      <c r="C143" s="92"/>
      <c r="D143" s="7" t="s">
        <v>14</v>
      </c>
      <c r="E143" s="8" t="s">
        <v>15</v>
      </c>
      <c r="F143" s="7" t="s">
        <v>14</v>
      </c>
      <c r="G143" s="8" t="s">
        <v>15</v>
      </c>
      <c r="H143" s="7" t="s">
        <v>14</v>
      </c>
      <c r="I143" s="8" t="s">
        <v>15</v>
      </c>
      <c r="J143" s="7" t="s">
        <v>14</v>
      </c>
      <c r="K143" s="8" t="s">
        <v>15</v>
      </c>
      <c r="L143" s="9"/>
      <c r="M143" s="4"/>
      <c r="N143" s="2"/>
    </row>
    <row r="144" spans="1:14" ht="16.5" customHeight="1" x14ac:dyDescent="0.2">
      <c r="A144" s="44"/>
      <c r="B144" s="44"/>
      <c r="C144" s="45"/>
      <c r="D144" s="46"/>
      <c r="E144" s="47"/>
      <c r="F144" s="48"/>
      <c r="G144" s="47"/>
      <c r="H144" s="48"/>
      <c r="I144" s="47"/>
      <c r="J144" s="48"/>
      <c r="K144" s="47"/>
      <c r="L144" s="33">
        <f t="shared" ref="L144:L155" si="20">SUM($E144+$G144+$I144+$K144)</f>
        <v>0</v>
      </c>
      <c r="M144" s="18"/>
      <c r="N144" s="2"/>
    </row>
    <row r="145" spans="1:14" ht="16.5" customHeight="1" x14ac:dyDescent="0.2">
      <c r="A145" s="44"/>
      <c r="B145" s="44"/>
      <c r="C145" s="45"/>
      <c r="D145" s="46"/>
      <c r="E145" s="47"/>
      <c r="F145" s="48"/>
      <c r="G145" s="47"/>
      <c r="H145" s="48"/>
      <c r="I145" s="47"/>
      <c r="J145" s="48"/>
      <c r="K145" s="47"/>
      <c r="L145" s="33">
        <f t="shared" si="20"/>
        <v>0</v>
      </c>
      <c r="M145" s="18"/>
      <c r="N145" s="2"/>
    </row>
    <row r="146" spans="1:14" ht="16.5" customHeight="1" x14ac:dyDescent="0.2">
      <c r="A146" s="44"/>
      <c r="B146" s="44"/>
      <c r="C146" s="45"/>
      <c r="D146" s="46"/>
      <c r="E146" s="47"/>
      <c r="F146" s="48"/>
      <c r="G146" s="47"/>
      <c r="H146" s="48"/>
      <c r="I146" s="47"/>
      <c r="J146" s="48"/>
      <c r="K146" s="47"/>
      <c r="L146" s="33">
        <f t="shared" si="20"/>
        <v>0</v>
      </c>
      <c r="M146" s="18"/>
      <c r="N146" s="2"/>
    </row>
    <row r="147" spans="1:14" ht="16.5" customHeight="1" x14ac:dyDescent="0.2">
      <c r="A147" s="44"/>
      <c r="B147" s="44"/>
      <c r="C147" s="49"/>
      <c r="D147" s="46"/>
      <c r="E147" s="47"/>
      <c r="F147" s="48"/>
      <c r="G147" s="47"/>
      <c r="H147" s="48"/>
      <c r="I147" s="47"/>
      <c r="J147" s="48"/>
      <c r="K147" s="47"/>
      <c r="L147" s="33">
        <f t="shared" si="20"/>
        <v>0</v>
      </c>
      <c r="M147" s="18"/>
      <c r="N147" s="2"/>
    </row>
    <row r="148" spans="1:14" ht="16.5" customHeight="1" x14ac:dyDescent="0.2">
      <c r="A148" s="44"/>
      <c r="B148" s="44"/>
      <c r="C148" s="50"/>
      <c r="D148" s="46"/>
      <c r="E148" s="47"/>
      <c r="F148" s="48"/>
      <c r="G148" s="47"/>
      <c r="H148" s="48"/>
      <c r="I148" s="47"/>
      <c r="J148" s="48"/>
      <c r="K148" s="47"/>
      <c r="L148" s="33">
        <f t="shared" si="20"/>
        <v>0</v>
      </c>
      <c r="M148" s="18"/>
      <c r="N148" s="2"/>
    </row>
    <row r="149" spans="1:14" ht="16.5" customHeight="1" x14ac:dyDescent="0.2">
      <c r="A149" s="44"/>
      <c r="B149" s="44"/>
      <c r="C149" s="45"/>
      <c r="D149" s="46"/>
      <c r="E149" s="47"/>
      <c r="F149" s="48"/>
      <c r="G149" s="47"/>
      <c r="H149" s="48"/>
      <c r="I149" s="47"/>
      <c r="J149" s="48"/>
      <c r="K149" s="47"/>
      <c r="L149" s="33">
        <f t="shared" si="20"/>
        <v>0</v>
      </c>
      <c r="M149" s="18"/>
      <c r="N149" s="2"/>
    </row>
    <row r="150" spans="1:14" ht="16.5" customHeight="1" x14ac:dyDescent="0.2">
      <c r="A150" s="44"/>
      <c r="B150" s="44"/>
      <c r="C150" s="50"/>
      <c r="D150" s="46"/>
      <c r="E150" s="47"/>
      <c r="F150" s="48"/>
      <c r="G150" s="47"/>
      <c r="H150" s="48"/>
      <c r="I150" s="47"/>
      <c r="J150" s="48"/>
      <c r="K150" s="47"/>
      <c r="L150" s="33">
        <f t="shared" si="20"/>
        <v>0</v>
      </c>
      <c r="M150" s="18"/>
      <c r="N150" s="2"/>
    </row>
    <row r="151" spans="1:14" ht="16.5" customHeight="1" x14ac:dyDescent="0.2">
      <c r="A151" s="44"/>
      <c r="B151" s="44"/>
      <c r="C151" s="45"/>
      <c r="D151" s="46"/>
      <c r="E151" s="47"/>
      <c r="F151" s="48"/>
      <c r="G151" s="47"/>
      <c r="H151" s="48"/>
      <c r="I151" s="47"/>
      <c r="J151" s="48"/>
      <c r="K151" s="47"/>
      <c r="L151" s="33">
        <f t="shared" si="20"/>
        <v>0</v>
      </c>
      <c r="M151" s="18"/>
      <c r="N151" s="2"/>
    </row>
    <row r="152" spans="1:14" ht="16.5" customHeight="1" x14ac:dyDescent="0.2">
      <c r="A152" s="44"/>
      <c r="B152" s="44"/>
      <c r="C152" s="45"/>
      <c r="D152" s="46"/>
      <c r="E152" s="47"/>
      <c r="F152" s="48"/>
      <c r="G152" s="47"/>
      <c r="H152" s="48"/>
      <c r="I152" s="47"/>
      <c r="J152" s="48"/>
      <c r="K152" s="47"/>
      <c r="L152" s="33">
        <f t="shared" si="20"/>
        <v>0</v>
      </c>
      <c r="M152" s="18"/>
      <c r="N152" s="2"/>
    </row>
    <row r="153" spans="1:14" ht="16.5" customHeight="1" x14ac:dyDescent="0.2">
      <c r="A153" s="44"/>
      <c r="B153" s="44"/>
      <c r="C153" s="45"/>
      <c r="D153" s="46"/>
      <c r="E153" s="47"/>
      <c r="F153" s="48"/>
      <c r="G153" s="47"/>
      <c r="H153" s="48"/>
      <c r="I153" s="47"/>
      <c r="J153" s="48"/>
      <c r="K153" s="47"/>
      <c r="L153" s="33">
        <f t="shared" si="20"/>
        <v>0</v>
      </c>
      <c r="M153" s="18"/>
      <c r="N153" s="2"/>
    </row>
    <row r="154" spans="1:14" ht="16.5" customHeight="1" x14ac:dyDescent="0.2">
      <c r="A154" s="44"/>
      <c r="B154" s="44"/>
      <c r="C154" s="51"/>
      <c r="D154" s="46"/>
      <c r="E154" s="47"/>
      <c r="F154" s="48"/>
      <c r="G154" s="47"/>
      <c r="H154" s="48"/>
      <c r="I154" s="47"/>
      <c r="J154" s="48"/>
      <c r="K154" s="47"/>
      <c r="L154" s="33">
        <f t="shared" si="20"/>
        <v>0</v>
      </c>
      <c r="M154" s="18"/>
      <c r="N154" s="2"/>
    </row>
    <row r="155" spans="1:14" ht="16.5" customHeight="1" x14ac:dyDescent="0.2">
      <c r="A155" s="44"/>
      <c r="B155" s="44"/>
      <c r="C155" s="51"/>
      <c r="D155" s="46"/>
      <c r="E155" s="47"/>
      <c r="F155" s="48"/>
      <c r="G155" s="47"/>
      <c r="H155" s="48"/>
      <c r="I155" s="47"/>
      <c r="J155" s="48"/>
      <c r="K155" s="47"/>
      <c r="L155" s="33">
        <f t="shared" si="20"/>
        <v>0</v>
      </c>
      <c r="M155" s="18"/>
      <c r="N155" s="2"/>
    </row>
    <row r="156" spans="1:14" ht="16.5" customHeight="1" x14ac:dyDescent="0.2">
      <c r="A156" s="87" t="s">
        <v>18</v>
      </c>
      <c r="B156" s="81"/>
      <c r="C156" s="88"/>
      <c r="D156" s="31"/>
      <c r="E156" s="32" t="e">
        <f>SMALL(E144:E155,1)</f>
        <v>#NUM!</v>
      </c>
      <c r="F156" s="32"/>
      <c r="G156" s="32" t="e">
        <f>SMALL(G144:G155,1)</f>
        <v>#NUM!</v>
      </c>
      <c r="H156" s="32"/>
      <c r="I156" s="32" t="e">
        <f>SMALL(I144:I155,1)</f>
        <v>#NUM!</v>
      </c>
      <c r="J156" s="32"/>
      <c r="K156" s="32" t="e">
        <f>SMALL(K144:K155,1)</f>
        <v>#NUM!</v>
      </c>
      <c r="L156" s="33"/>
      <c r="M156" s="18"/>
      <c r="N156" s="2"/>
    </row>
    <row r="157" spans="1:14" ht="16.5" customHeight="1" x14ac:dyDescent="0.2">
      <c r="A157" s="87" t="s">
        <v>18</v>
      </c>
      <c r="B157" s="81"/>
      <c r="C157" s="88"/>
      <c r="D157" s="31"/>
      <c r="E157" s="32" t="e">
        <f>SMALL(E144:E155,2)</f>
        <v>#NUM!</v>
      </c>
      <c r="F157" s="32"/>
      <c r="G157" s="32" t="e">
        <f>SMALL(G144:G155,2)</f>
        <v>#NUM!</v>
      </c>
      <c r="H157" s="32"/>
      <c r="I157" s="32" t="e">
        <f>SMALL(I144:I155,2)</f>
        <v>#NUM!</v>
      </c>
      <c r="J157" s="32"/>
      <c r="K157" s="32" t="e">
        <f>SMALL(K144:K155,2)</f>
        <v>#NUM!</v>
      </c>
      <c r="L157" s="34"/>
      <c r="M157" s="35"/>
      <c r="N157" s="2"/>
    </row>
    <row r="158" spans="1:14" ht="16.5" customHeight="1" x14ac:dyDescent="0.2">
      <c r="A158" s="87" t="s">
        <v>18</v>
      </c>
      <c r="B158" s="81"/>
      <c r="C158" s="88"/>
      <c r="D158" s="31"/>
      <c r="E158" s="32" t="e">
        <f>SMALL(E144:E155,3)</f>
        <v>#NUM!</v>
      </c>
      <c r="F158" s="32"/>
      <c r="G158" s="32" t="e">
        <f>SMALL(G144:G155,3)</f>
        <v>#NUM!</v>
      </c>
      <c r="H158" s="32"/>
      <c r="I158" s="32" t="e">
        <f>SMALL(I144:I155,3)</f>
        <v>#NUM!</v>
      </c>
      <c r="J158" s="32"/>
      <c r="K158" s="32" t="e">
        <f>SMALL(K144:K155,3)</f>
        <v>#NUM!</v>
      </c>
      <c r="L158" s="34"/>
      <c r="M158" s="35"/>
      <c r="N158" s="2"/>
    </row>
    <row r="159" spans="1:14" ht="16.5" customHeight="1" x14ac:dyDescent="0.2">
      <c r="A159" s="87" t="s">
        <v>18</v>
      </c>
      <c r="B159" s="81"/>
      <c r="C159" s="88"/>
      <c r="D159" s="31"/>
      <c r="E159" s="32" t="e">
        <f>SMALL(E144:E155,4)</f>
        <v>#NUM!</v>
      </c>
      <c r="F159" s="32"/>
      <c r="G159" s="32" t="e">
        <f>SMALL(G144:G155,4)</f>
        <v>#NUM!</v>
      </c>
      <c r="H159" s="32"/>
      <c r="I159" s="32" t="e">
        <f>SMALL(I144:I155,4)</f>
        <v>#NUM!</v>
      </c>
      <c r="J159" s="32"/>
      <c r="K159" s="32" t="e">
        <f>SMALL(K144:K155,4)</f>
        <v>#NUM!</v>
      </c>
      <c r="L159" s="34"/>
      <c r="M159" s="35"/>
      <c r="N159" s="2"/>
    </row>
    <row r="160" spans="1:14" ht="16.5" customHeight="1" x14ac:dyDescent="0.2">
      <c r="A160" s="87" t="s">
        <v>18</v>
      </c>
      <c r="B160" s="81"/>
      <c r="C160" s="88"/>
      <c r="D160" s="37"/>
      <c r="E160" s="32" t="e">
        <f>SMALL(E144:E155,5)</f>
        <v>#NUM!</v>
      </c>
      <c r="F160" s="38"/>
      <c r="G160" s="38" t="e">
        <f>SMALL(G144:G155,5)</f>
        <v>#NUM!</v>
      </c>
      <c r="H160" s="38"/>
      <c r="I160" s="32" t="e">
        <f>SMALL(I144:I155,5)</f>
        <v>#NUM!</v>
      </c>
      <c r="J160" s="38"/>
      <c r="K160" s="38" t="e">
        <f>SMALL(K144:K155,5)</f>
        <v>#NUM!</v>
      </c>
      <c r="L160" s="39"/>
      <c r="M160" s="35"/>
      <c r="N160" s="2"/>
    </row>
    <row r="161" spans="1:14" ht="16.5" customHeight="1" x14ac:dyDescent="0.2">
      <c r="A161" s="87" t="s">
        <v>18</v>
      </c>
      <c r="B161" s="81"/>
      <c r="C161" s="88"/>
      <c r="D161" s="37"/>
      <c r="E161" s="32" t="e">
        <f>SMALL(E144:E155,6)</f>
        <v>#NUM!</v>
      </c>
      <c r="F161" s="38"/>
      <c r="G161" s="38" t="e">
        <f>SMALL(G144:G155,6)</f>
        <v>#NUM!</v>
      </c>
      <c r="H161" s="38"/>
      <c r="I161" s="38" t="e">
        <f>SMALL(I144:I155,6)</f>
        <v>#NUM!</v>
      </c>
      <c r="J161" s="38"/>
      <c r="K161" s="38" t="e">
        <f>SMALL(K144:K155,6)</f>
        <v>#NUM!</v>
      </c>
      <c r="L161" s="39"/>
      <c r="M161" s="35"/>
      <c r="N161" s="2"/>
    </row>
    <row r="162" spans="1:14" ht="16.5" customHeight="1" x14ac:dyDescent="0.2">
      <c r="A162" s="87" t="s">
        <v>18</v>
      </c>
      <c r="B162" s="81"/>
      <c r="C162" s="88"/>
      <c r="D162" s="37"/>
      <c r="E162" s="38" t="e">
        <f>SMALL(E144:E155,7)</f>
        <v>#NUM!</v>
      </c>
      <c r="F162" s="38"/>
      <c r="G162" s="38" t="e">
        <f>SMALL(G144:G155,7)</f>
        <v>#NUM!</v>
      </c>
      <c r="H162" s="38"/>
      <c r="I162" s="38" t="e">
        <f>SMALL(I144:I155,7)</f>
        <v>#NUM!</v>
      </c>
      <c r="J162" s="38"/>
      <c r="K162" s="38" t="e">
        <f>SMALL(K144:K155,7)</f>
        <v>#NUM!</v>
      </c>
      <c r="L162" s="39"/>
      <c r="M162" s="35"/>
      <c r="N162" s="2"/>
    </row>
    <row r="163" spans="1:14" ht="16.5" customHeight="1" thickBot="1" x14ac:dyDescent="0.3">
      <c r="A163" s="89" t="s">
        <v>19</v>
      </c>
      <c r="B163" s="72"/>
      <c r="C163" s="73"/>
      <c r="D163" s="40"/>
      <c r="E163" s="41" t="e">
        <f>SUM(E144:E155)-E156-E157-E158-E159-E160-E161-E162</f>
        <v>#NUM!</v>
      </c>
      <c r="F163" s="41"/>
      <c r="G163" s="41" t="e">
        <f>SUM(G144:G155)-G156-G157-G158-G159-G160-G161-G162</f>
        <v>#NUM!</v>
      </c>
      <c r="H163" s="41"/>
      <c r="I163" s="41" t="e">
        <f>SUM(I144:I155)-I156-I157-I158-I159-I160-I161-I162</f>
        <v>#NUM!</v>
      </c>
      <c r="J163" s="41"/>
      <c r="K163" s="41" t="e">
        <f>SUM(K144:K155)-K156-K157-K158-K159-K160-K161-K162</f>
        <v>#NUM!</v>
      </c>
      <c r="L163" s="42" t="e">
        <f>SUM($E163+$G163+$I163+$K163)</f>
        <v>#NUM!</v>
      </c>
      <c r="M163" s="18"/>
      <c r="N163" s="2"/>
    </row>
    <row r="164" spans="1:14" ht="16.5" customHeight="1" x14ac:dyDescent="0.2">
      <c r="B164" s="2" t="s">
        <v>29</v>
      </c>
      <c r="C164" s="2">
        <v>4</v>
      </c>
      <c r="D164" s="2">
        <f>COUNTIF(D144:D155,$C$29)</f>
        <v>0</v>
      </c>
      <c r="F164" s="2">
        <f>COUNTIF(F144:F155,$C$29)</f>
        <v>0</v>
      </c>
      <c r="H164" s="2">
        <f>COUNTIF(H144:H155,$C$29)</f>
        <v>0</v>
      </c>
      <c r="J164" s="2">
        <f>COUNTIF(J144:J155,$C$29)</f>
        <v>0</v>
      </c>
      <c r="L164" s="2"/>
      <c r="M164" s="2"/>
      <c r="N164" s="2"/>
    </row>
    <row r="165" spans="1:14" ht="16.5" customHeight="1" x14ac:dyDescent="0.2">
      <c r="B165" s="2" t="s">
        <v>29</v>
      </c>
      <c r="C165" s="2">
        <v>5</v>
      </c>
      <c r="D165" s="2">
        <f>COUNTIF(D144:D155,$C$30)</f>
        <v>0</v>
      </c>
      <c r="F165" s="2">
        <f>COUNTIF(F144:F155,$C$30)</f>
        <v>0</v>
      </c>
      <c r="H165" s="2">
        <f>COUNTIF(H144:H155,$C$30)</f>
        <v>0</v>
      </c>
      <c r="J165" s="2">
        <f>COUNTIF(J144:J155,$C$30)</f>
        <v>0</v>
      </c>
      <c r="L165" s="2" t="s">
        <v>41</v>
      </c>
      <c r="M165" s="2"/>
      <c r="N165" s="2"/>
    </row>
    <row r="166" spans="1:14" ht="16.5" customHeight="1" thickBot="1" x14ac:dyDescent="0.25">
      <c r="B166" s="2" t="s">
        <v>29</v>
      </c>
      <c r="C166" s="2">
        <v>6</v>
      </c>
      <c r="D166" s="2">
        <f>COUNTIF(D144:D155,$C$31)</f>
        <v>0</v>
      </c>
      <c r="F166" s="2">
        <f>COUNTIF(F144:F155,$C$31)</f>
        <v>0</v>
      </c>
      <c r="H166" s="2">
        <f>COUNTIF(H144:H155,$C$31)</f>
        <v>0</v>
      </c>
      <c r="J166" s="2">
        <f>COUNTIF(J144:J155,$C$31)</f>
        <v>0</v>
      </c>
      <c r="L166" s="2" t="s">
        <v>31</v>
      </c>
      <c r="M166" s="2"/>
      <c r="N166" s="2"/>
    </row>
    <row r="167" spans="1:14" ht="16.5" customHeight="1" x14ac:dyDescent="0.25">
      <c r="A167" s="68" t="s">
        <v>16</v>
      </c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70"/>
      <c r="M167" s="4"/>
      <c r="N167" s="2"/>
    </row>
    <row r="168" spans="1:14" ht="16.5" customHeight="1" thickBot="1" x14ac:dyDescent="0.3">
      <c r="A168" s="71" t="s">
        <v>39</v>
      </c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3"/>
      <c r="M168" s="4"/>
      <c r="N168" s="2"/>
    </row>
    <row r="169" spans="1:14" ht="16.5" customHeight="1" x14ac:dyDescent="0.25">
      <c r="A169" s="74" t="s">
        <v>5</v>
      </c>
      <c r="B169" s="76" t="s">
        <v>6</v>
      </c>
      <c r="C169" s="78" t="s">
        <v>7</v>
      </c>
      <c r="D169" s="68" t="s">
        <v>8</v>
      </c>
      <c r="E169" s="70"/>
      <c r="F169" s="68" t="s">
        <v>9</v>
      </c>
      <c r="G169" s="70"/>
      <c r="H169" s="68" t="s">
        <v>10</v>
      </c>
      <c r="I169" s="70"/>
      <c r="J169" s="68" t="s">
        <v>11</v>
      </c>
      <c r="K169" s="70"/>
      <c r="L169" s="6" t="s">
        <v>12</v>
      </c>
      <c r="M169" s="4"/>
      <c r="N169" s="2"/>
    </row>
    <row r="170" spans="1:14" ht="16.5" customHeight="1" x14ac:dyDescent="0.25">
      <c r="A170" s="90"/>
      <c r="B170" s="91"/>
      <c r="C170" s="92"/>
      <c r="D170" s="7" t="s">
        <v>14</v>
      </c>
      <c r="E170" s="8" t="s">
        <v>15</v>
      </c>
      <c r="F170" s="7" t="s">
        <v>14</v>
      </c>
      <c r="G170" s="8" t="s">
        <v>15</v>
      </c>
      <c r="H170" s="7" t="s">
        <v>14</v>
      </c>
      <c r="I170" s="8" t="s">
        <v>15</v>
      </c>
      <c r="J170" s="7" t="s">
        <v>14</v>
      </c>
      <c r="K170" s="8" t="s">
        <v>15</v>
      </c>
      <c r="L170" s="9"/>
      <c r="M170" s="4"/>
      <c r="N170" s="2"/>
    </row>
    <row r="171" spans="1:14" ht="16.5" customHeight="1" x14ac:dyDescent="0.2">
      <c r="A171" s="44"/>
      <c r="B171" s="44"/>
      <c r="C171" s="45"/>
      <c r="D171" s="46"/>
      <c r="E171" s="47"/>
      <c r="F171" s="48"/>
      <c r="G171" s="47"/>
      <c r="H171" s="48"/>
      <c r="I171" s="47"/>
      <c r="J171" s="48"/>
      <c r="K171" s="47"/>
      <c r="L171" s="33">
        <f t="shared" ref="L171:L182" si="21">SUM($E171+$G171+$I171+$K171)</f>
        <v>0</v>
      </c>
      <c r="M171" s="18"/>
      <c r="N171" s="2"/>
    </row>
    <row r="172" spans="1:14" ht="16.5" customHeight="1" x14ac:dyDescent="0.2">
      <c r="A172" s="44"/>
      <c r="B172" s="44"/>
      <c r="C172" s="45"/>
      <c r="D172" s="46"/>
      <c r="E172" s="47"/>
      <c r="F172" s="48"/>
      <c r="G172" s="47"/>
      <c r="H172" s="48"/>
      <c r="I172" s="47"/>
      <c r="J172" s="48"/>
      <c r="K172" s="47"/>
      <c r="L172" s="33">
        <f t="shared" si="21"/>
        <v>0</v>
      </c>
      <c r="M172" s="18"/>
      <c r="N172" s="2"/>
    </row>
    <row r="173" spans="1:14" ht="16.5" customHeight="1" x14ac:dyDescent="0.2">
      <c r="A173" s="44"/>
      <c r="B173" s="44"/>
      <c r="C173" s="45"/>
      <c r="D173" s="46"/>
      <c r="E173" s="47"/>
      <c r="F173" s="48"/>
      <c r="G173" s="47"/>
      <c r="H173" s="48"/>
      <c r="I173" s="47"/>
      <c r="J173" s="48"/>
      <c r="K173" s="47"/>
      <c r="L173" s="33">
        <f t="shared" si="21"/>
        <v>0</v>
      </c>
      <c r="M173" s="18"/>
      <c r="N173" s="2"/>
    </row>
    <row r="174" spans="1:14" ht="16.5" customHeight="1" x14ac:dyDescent="0.2">
      <c r="A174" s="44"/>
      <c r="B174" s="44"/>
      <c r="C174" s="49"/>
      <c r="D174" s="46"/>
      <c r="E174" s="47"/>
      <c r="F174" s="48"/>
      <c r="G174" s="47"/>
      <c r="H174" s="48"/>
      <c r="I174" s="47"/>
      <c r="J174" s="48"/>
      <c r="K174" s="47"/>
      <c r="L174" s="33">
        <f t="shared" si="21"/>
        <v>0</v>
      </c>
      <c r="M174" s="18"/>
      <c r="N174" s="2"/>
    </row>
    <row r="175" spans="1:14" ht="16.5" customHeight="1" x14ac:dyDescent="0.2">
      <c r="A175" s="44"/>
      <c r="B175" s="44"/>
      <c r="C175" s="50"/>
      <c r="D175" s="46"/>
      <c r="E175" s="47"/>
      <c r="F175" s="48"/>
      <c r="G175" s="47"/>
      <c r="H175" s="48"/>
      <c r="I175" s="47"/>
      <c r="J175" s="48"/>
      <c r="K175" s="47"/>
      <c r="L175" s="33">
        <f t="shared" si="21"/>
        <v>0</v>
      </c>
      <c r="M175" s="18"/>
      <c r="N175" s="2"/>
    </row>
    <row r="176" spans="1:14" ht="16.5" customHeight="1" x14ac:dyDescent="0.2">
      <c r="A176" s="44"/>
      <c r="B176" s="44"/>
      <c r="C176" s="45"/>
      <c r="D176" s="46"/>
      <c r="E176" s="47"/>
      <c r="F176" s="48"/>
      <c r="G176" s="47"/>
      <c r="H176" s="48"/>
      <c r="I176" s="47"/>
      <c r="J176" s="48"/>
      <c r="K176" s="47"/>
      <c r="L176" s="33">
        <f t="shared" si="21"/>
        <v>0</v>
      </c>
      <c r="M176" s="18"/>
      <c r="N176" s="2"/>
    </row>
    <row r="177" spans="1:14" ht="16.5" customHeight="1" x14ac:dyDescent="0.2">
      <c r="A177" s="44"/>
      <c r="B177" s="44"/>
      <c r="C177" s="50"/>
      <c r="D177" s="46"/>
      <c r="E177" s="47"/>
      <c r="F177" s="48"/>
      <c r="G177" s="47"/>
      <c r="H177" s="48"/>
      <c r="I177" s="47"/>
      <c r="J177" s="48"/>
      <c r="K177" s="47"/>
      <c r="L177" s="33">
        <f t="shared" si="21"/>
        <v>0</v>
      </c>
      <c r="M177" s="18"/>
      <c r="N177" s="2"/>
    </row>
    <row r="178" spans="1:14" ht="16.5" customHeight="1" x14ac:dyDescent="0.2">
      <c r="A178" s="44"/>
      <c r="B178" s="44"/>
      <c r="C178" s="45"/>
      <c r="D178" s="46"/>
      <c r="E178" s="47"/>
      <c r="F178" s="48"/>
      <c r="G178" s="47"/>
      <c r="H178" s="48"/>
      <c r="I178" s="47"/>
      <c r="J178" s="48"/>
      <c r="K178" s="47"/>
      <c r="L178" s="33">
        <f t="shared" si="21"/>
        <v>0</v>
      </c>
      <c r="M178" s="18"/>
      <c r="N178" s="2"/>
    </row>
    <row r="179" spans="1:14" ht="16.5" customHeight="1" x14ac:dyDescent="0.2">
      <c r="A179" s="44"/>
      <c r="B179" s="44"/>
      <c r="C179" s="45"/>
      <c r="D179" s="46"/>
      <c r="E179" s="47"/>
      <c r="F179" s="48"/>
      <c r="G179" s="47"/>
      <c r="H179" s="48"/>
      <c r="I179" s="47"/>
      <c r="J179" s="48"/>
      <c r="K179" s="47"/>
      <c r="L179" s="33">
        <f t="shared" si="21"/>
        <v>0</v>
      </c>
      <c r="M179" s="18"/>
      <c r="N179" s="2"/>
    </row>
    <row r="180" spans="1:14" ht="16.5" customHeight="1" x14ac:dyDescent="0.2">
      <c r="A180" s="44"/>
      <c r="B180" s="44"/>
      <c r="C180" s="45"/>
      <c r="D180" s="46"/>
      <c r="E180" s="47"/>
      <c r="F180" s="48"/>
      <c r="G180" s="47"/>
      <c r="H180" s="48"/>
      <c r="I180" s="47"/>
      <c r="J180" s="48"/>
      <c r="K180" s="47"/>
      <c r="L180" s="33">
        <f t="shared" si="21"/>
        <v>0</v>
      </c>
      <c r="M180" s="18"/>
      <c r="N180" s="2"/>
    </row>
    <row r="181" spans="1:14" ht="16.5" customHeight="1" x14ac:dyDescent="0.2">
      <c r="A181" s="44"/>
      <c r="B181" s="44"/>
      <c r="C181" s="51"/>
      <c r="D181" s="46"/>
      <c r="E181" s="47"/>
      <c r="F181" s="48"/>
      <c r="G181" s="47"/>
      <c r="H181" s="48"/>
      <c r="I181" s="47"/>
      <c r="J181" s="48"/>
      <c r="K181" s="47"/>
      <c r="L181" s="33">
        <f t="shared" si="21"/>
        <v>0</v>
      </c>
      <c r="M181" s="18"/>
      <c r="N181" s="2"/>
    </row>
    <row r="182" spans="1:14" ht="16.5" customHeight="1" x14ac:dyDescent="0.2">
      <c r="A182" s="44"/>
      <c r="B182" s="44"/>
      <c r="C182" s="51"/>
      <c r="D182" s="46"/>
      <c r="E182" s="47"/>
      <c r="F182" s="48"/>
      <c r="G182" s="47"/>
      <c r="H182" s="48"/>
      <c r="I182" s="47"/>
      <c r="J182" s="48"/>
      <c r="K182" s="47"/>
      <c r="L182" s="33">
        <f t="shared" si="21"/>
        <v>0</v>
      </c>
      <c r="M182" s="18"/>
      <c r="N182" s="2"/>
    </row>
    <row r="183" spans="1:14" ht="16.5" customHeight="1" x14ac:dyDescent="0.2">
      <c r="A183" s="87" t="s">
        <v>18</v>
      </c>
      <c r="B183" s="81"/>
      <c r="C183" s="88"/>
      <c r="D183" s="31"/>
      <c r="E183" s="32" t="e">
        <f>SMALL(E171:E182,1)</f>
        <v>#NUM!</v>
      </c>
      <c r="F183" s="32"/>
      <c r="G183" s="32" t="e">
        <f>SMALL(G171:G182,1)</f>
        <v>#NUM!</v>
      </c>
      <c r="H183" s="32"/>
      <c r="I183" s="32" t="e">
        <f>SMALL(I171:I182,1)</f>
        <v>#NUM!</v>
      </c>
      <c r="J183" s="32"/>
      <c r="K183" s="32" t="e">
        <f>SMALL(K171:K182,1)</f>
        <v>#NUM!</v>
      </c>
      <c r="L183" s="33"/>
      <c r="M183" s="18"/>
      <c r="N183" s="2"/>
    </row>
    <row r="184" spans="1:14" ht="16.5" customHeight="1" x14ac:dyDescent="0.2">
      <c r="A184" s="87" t="s">
        <v>18</v>
      </c>
      <c r="B184" s="81"/>
      <c r="C184" s="88"/>
      <c r="D184" s="31"/>
      <c r="E184" s="32" t="e">
        <f>SMALL(E171:E182,2)</f>
        <v>#NUM!</v>
      </c>
      <c r="F184" s="32"/>
      <c r="G184" s="32" t="e">
        <f>SMALL(G171:G182,2)</f>
        <v>#NUM!</v>
      </c>
      <c r="H184" s="32"/>
      <c r="I184" s="32" t="e">
        <f>SMALL(I171:I182,2)</f>
        <v>#NUM!</v>
      </c>
      <c r="J184" s="32"/>
      <c r="K184" s="32" t="e">
        <f>SMALL(K171:K182,2)</f>
        <v>#NUM!</v>
      </c>
      <c r="L184" s="34"/>
      <c r="M184" s="35"/>
      <c r="N184" s="2"/>
    </row>
    <row r="185" spans="1:14" ht="16.5" customHeight="1" x14ac:dyDescent="0.2">
      <c r="A185" s="87" t="s">
        <v>18</v>
      </c>
      <c r="B185" s="81"/>
      <c r="C185" s="88"/>
      <c r="D185" s="31"/>
      <c r="E185" s="32" t="e">
        <f>SMALL(E171:E182,3)</f>
        <v>#NUM!</v>
      </c>
      <c r="F185" s="32"/>
      <c r="G185" s="32" t="e">
        <f>SMALL(G171:G182,3)</f>
        <v>#NUM!</v>
      </c>
      <c r="H185" s="32"/>
      <c r="I185" s="32" t="e">
        <f>SMALL(I171:I182,3)</f>
        <v>#NUM!</v>
      </c>
      <c r="J185" s="32"/>
      <c r="K185" s="32" t="e">
        <f>SMALL(K171:K182,3)</f>
        <v>#NUM!</v>
      </c>
      <c r="L185" s="34"/>
      <c r="M185" s="35"/>
      <c r="N185" s="2"/>
    </row>
    <row r="186" spans="1:14" ht="16.5" customHeight="1" x14ac:dyDescent="0.2">
      <c r="A186" s="87" t="s">
        <v>18</v>
      </c>
      <c r="B186" s="81"/>
      <c r="C186" s="88"/>
      <c r="D186" s="31"/>
      <c r="E186" s="32" t="e">
        <f>SMALL(E171:E182,4)</f>
        <v>#NUM!</v>
      </c>
      <c r="F186" s="32"/>
      <c r="G186" s="32" t="e">
        <f>SMALL(G171:G182,4)</f>
        <v>#NUM!</v>
      </c>
      <c r="H186" s="32"/>
      <c r="I186" s="32" t="e">
        <f>SMALL(I171:I182,4)</f>
        <v>#NUM!</v>
      </c>
      <c r="J186" s="32"/>
      <c r="K186" s="32" t="e">
        <f>SMALL(K171:K182,4)</f>
        <v>#NUM!</v>
      </c>
      <c r="L186" s="34"/>
      <c r="M186" s="35"/>
      <c r="N186" s="2"/>
    </row>
    <row r="187" spans="1:14" ht="16.5" customHeight="1" x14ac:dyDescent="0.2">
      <c r="A187" s="87" t="s">
        <v>18</v>
      </c>
      <c r="B187" s="81"/>
      <c r="C187" s="88"/>
      <c r="D187" s="37"/>
      <c r="E187" s="32" t="e">
        <f>SMALL(E171:E182,5)</f>
        <v>#NUM!</v>
      </c>
      <c r="F187" s="38"/>
      <c r="G187" s="38" t="e">
        <f>SMALL(G171:G182,5)</f>
        <v>#NUM!</v>
      </c>
      <c r="H187" s="38"/>
      <c r="I187" s="32" t="e">
        <f>SMALL(I171:I182,5)</f>
        <v>#NUM!</v>
      </c>
      <c r="J187" s="38"/>
      <c r="K187" s="38" t="e">
        <f>SMALL(K171:K182,5)</f>
        <v>#NUM!</v>
      </c>
      <c r="L187" s="39"/>
      <c r="M187" s="35"/>
      <c r="N187" s="2"/>
    </row>
    <row r="188" spans="1:14" ht="16.5" customHeight="1" x14ac:dyDescent="0.2">
      <c r="A188" s="87" t="s">
        <v>18</v>
      </c>
      <c r="B188" s="81"/>
      <c r="C188" s="88"/>
      <c r="D188" s="37"/>
      <c r="E188" s="32" t="e">
        <f>SMALL(E171:E182,6)</f>
        <v>#NUM!</v>
      </c>
      <c r="F188" s="38"/>
      <c r="G188" s="38" t="e">
        <f>SMALL(G171:G182,6)</f>
        <v>#NUM!</v>
      </c>
      <c r="H188" s="38"/>
      <c r="I188" s="38" t="e">
        <f>SMALL(I171:I182,6)</f>
        <v>#NUM!</v>
      </c>
      <c r="J188" s="38"/>
      <c r="K188" s="38" t="e">
        <f>SMALL(K171:K182,6)</f>
        <v>#NUM!</v>
      </c>
      <c r="L188" s="39"/>
      <c r="M188" s="35"/>
      <c r="N188" s="2"/>
    </row>
    <row r="189" spans="1:14" ht="16.5" customHeight="1" x14ac:dyDescent="0.2">
      <c r="A189" s="87" t="s">
        <v>18</v>
      </c>
      <c r="B189" s="81"/>
      <c r="C189" s="88"/>
      <c r="D189" s="37"/>
      <c r="E189" s="38" t="e">
        <f>SMALL(E171:E182,7)</f>
        <v>#NUM!</v>
      </c>
      <c r="F189" s="38"/>
      <c r="G189" s="38" t="e">
        <f>SMALL(G171:G182,7)</f>
        <v>#NUM!</v>
      </c>
      <c r="H189" s="38"/>
      <c r="I189" s="38" t="e">
        <f>SMALL(I171:I182,7)</f>
        <v>#NUM!</v>
      </c>
      <c r="J189" s="38"/>
      <c r="K189" s="38" t="e">
        <f>SMALL(K171:K182,7)</f>
        <v>#NUM!</v>
      </c>
      <c r="L189" s="39"/>
      <c r="M189" s="35"/>
      <c r="N189" s="2"/>
    </row>
    <row r="190" spans="1:14" ht="16.5" customHeight="1" thickBot="1" x14ac:dyDescent="0.3">
      <c r="A190" s="89" t="s">
        <v>19</v>
      </c>
      <c r="B190" s="72"/>
      <c r="C190" s="73"/>
      <c r="D190" s="40"/>
      <c r="E190" s="41" t="e">
        <f>SUM(E171:E182)-E183-E184-E185-E186-E187-E188-E189</f>
        <v>#NUM!</v>
      </c>
      <c r="F190" s="41"/>
      <c r="G190" s="41" t="e">
        <f>SUM(G171:G182)-G183-G184-G185-G186-G187-G188-G189</f>
        <v>#NUM!</v>
      </c>
      <c r="H190" s="41"/>
      <c r="I190" s="41" t="e">
        <f>SUM(I171:I182)-I183-I184-I185-I186-I187-I188-I189</f>
        <v>#NUM!</v>
      </c>
      <c r="J190" s="41"/>
      <c r="K190" s="41" t="e">
        <f>SUM(K171:K182)-K183-K184-K185-K186-K187-K188-K189</f>
        <v>#NUM!</v>
      </c>
      <c r="L190" s="42" t="e">
        <f>SUM($E190+$G190+$I190+$K190)</f>
        <v>#NUM!</v>
      </c>
      <c r="M190" s="18"/>
      <c r="N190" s="2"/>
    </row>
    <row r="191" spans="1:14" ht="16.5" customHeight="1" x14ac:dyDescent="0.2">
      <c r="B191" s="2" t="s">
        <v>29</v>
      </c>
      <c r="C191" s="2">
        <v>4</v>
      </c>
      <c r="D191" s="2">
        <f>COUNTIF(D171:D182,$C$29)</f>
        <v>0</v>
      </c>
      <c r="F191" s="2">
        <f>COUNTIF(F171:F182,$C$29)</f>
        <v>0</v>
      </c>
      <c r="H191" s="2">
        <f>COUNTIF(H171:H182,$C$29)</f>
        <v>0</v>
      </c>
      <c r="J191" s="2">
        <f>COUNTIF(J171:J182,$C$29)</f>
        <v>0</v>
      </c>
      <c r="L191" s="2"/>
      <c r="M191" s="2"/>
      <c r="N191" s="2"/>
    </row>
    <row r="192" spans="1:14" ht="16.5" customHeight="1" x14ac:dyDescent="0.2">
      <c r="B192" s="2" t="s">
        <v>29</v>
      </c>
      <c r="C192" s="2">
        <v>5</v>
      </c>
      <c r="D192" s="2">
        <f>COUNTIF(D171:D182,$C$30)</f>
        <v>0</v>
      </c>
      <c r="F192" s="2">
        <f>COUNTIF(F171:F182,$C$30)</f>
        <v>0</v>
      </c>
      <c r="H192" s="2">
        <f>COUNTIF(H171:H182,$C$30)</f>
        <v>0</v>
      </c>
      <c r="J192" s="2">
        <f>COUNTIF(J171:J182,$C$30)</f>
        <v>0</v>
      </c>
      <c r="L192" s="2" t="s">
        <v>41</v>
      </c>
      <c r="M192" s="2"/>
      <c r="N192" s="2"/>
    </row>
    <row r="193" spans="1:14" ht="16.5" customHeight="1" thickBot="1" x14ac:dyDescent="0.25">
      <c r="B193" s="2" t="s">
        <v>29</v>
      </c>
      <c r="C193" s="2">
        <v>6</v>
      </c>
      <c r="D193" s="2">
        <f>COUNTIF(D171:D182,$C$31)</f>
        <v>0</v>
      </c>
      <c r="F193" s="2">
        <f>COUNTIF(F171:F182,$C$31)</f>
        <v>0</v>
      </c>
      <c r="H193" s="2">
        <f>COUNTIF(H171:H182,$C$31)</f>
        <v>0</v>
      </c>
      <c r="J193" s="2">
        <f>COUNTIF(J171:J182,$C$31)</f>
        <v>0</v>
      </c>
      <c r="L193" s="2" t="s">
        <v>31</v>
      </c>
      <c r="M193" s="2"/>
      <c r="N193" s="2"/>
    </row>
    <row r="194" spans="1:14" ht="16.5" customHeight="1" x14ac:dyDescent="0.25">
      <c r="A194" s="68" t="s">
        <v>16</v>
      </c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70"/>
      <c r="M194" s="4"/>
      <c r="N194" s="2"/>
    </row>
    <row r="195" spans="1:14" ht="16.5" customHeight="1" thickBot="1" x14ac:dyDescent="0.3">
      <c r="A195" s="71" t="s">
        <v>39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3"/>
      <c r="M195" s="4"/>
      <c r="N195" s="2"/>
    </row>
    <row r="196" spans="1:14" ht="16.5" customHeight="1" x14ac:dyDescent="0.25">
      <c r="A196" s="74" t="s">
        <v>5</v>
      </c>
      <c r="B196" s="76" t="s">
        <v>6</v>
      </c>
      <c r="C196" s="78" t="s">
        <v>7</v>
      </c>
      <c r="D196" s="68" t="s">
        <v>8</v>
      </c>
      <c r="E196" s="70"/>
      <c r="F196" s="68" t="s">
        <v>9</v>
      </c>
      <c r="G196" s="70"/>
      <c r="H196" s="68" t="s">
        <v>10</v>
      </c>
      <c r="I196" s="70"/>
      <c r="J196" s="68" t="s">
        <v>11</v>
      </c>
      <c r="K196" s="70"/>
      <c r="L196" s="6" t="s">
        <v>12</v>
      </c>
      <c r="M196" s="4"/>
      <c r="N196" s="2"/>
    </row>
    <row r="197" spans="1:14" ht="16.5" customHeight="1" x14ac:dyDescent="0.25">
      <c r="A197" s="90"/>
      <c r="B197" s="91"/>
      <c r="C197" s="92"/>
      <c r="D197" s="7" t="s">
        <v>14</v>
      </c>
      <c r="E197" s="8" t="s">
        <v>15</v>
      </c>
      <c r="F197" s="7" t="s">
        <v>14</v>
      </c>
      <c r="G197" s="8" t="s">
        <v>15</v>
      </c>
      <c r="H197" s="7" t="s">
        <v>14</v>
      </c>
      <c r="I197" s="8" t="s">
        <v>15</v>
      </c>
      <c r="J197" s="7" t="s">
        <v>14</v>
      </c>
      <c r="K197" s="8" t="s">
        <v>15</v>
      </c>
      <c r="L197" s="9"/>
      <c r="M197" s="4"/>
      <c r="N197" s="2"/>
    </row>
    <row r="198" spans="1:14" ht="16.5" customHeight="1" x14ac:dyDescent="0.2">
      <c r="A198" s="44"/>
      <c r="B198" s="44"/>
      <c r="C198" s="45"/>
      <c r="D198" s="46"/>
      <c r="E198" s="47"/>
      <c r="F198" s="48"/>
      <c r="G198" s="47"/>
      <c r="H198" s="48"/>
      <c r="I198" s="47"/>
      <c r="J198" s="48"/>
      <c r="K198" s="47"/>
      <c r="L198" s="33">
        <f t="shared" ref="L198:L209" si="22">SUM($E198+$G198+$I198+$K198)</f>
        <v>0</v>
      </c>
      <c r="M198" s="18"/>
      <c r="N198" s="2"/>
    </row>
    <row r="199" spans="1:14" ht="16.5" customHeight="1" x14ac:dyDescent="0.2">
      <c r="A199" s="44"/>
      <c r="B199" s="44"/>
      <c r="C199" s="45"/>
      <c r="D199" s="46"/>
      <c r="E199" s="47"/>
      <c r="F199" s="48"/>
      <c r="G199" s="47"/>
      <c r="H199" s="48"/>
      <c r="I199" s="47"/>
      <c r="J199" s="48"/>
      <c r="K199" s="47"/>
      <c r="L199" s="33">
        <f t="shared" si="22"/>
        <v>0</v>
      </c>
      <c r="M199" s="18"/>
      <c r="N199" s="2"/>
    </row>
    <row r="200" spans="1:14" ht="16.5" customHeight="1" x14ac:dyDescent="0.2">
      <c r="A200" s="44"/>
      <c r="B200" s="44"/>
      <c r="C200" s="45"/>
      <c r="D200" s="46"/>
      <c r="E200" s="47"/>
      <c r="F200" s="48"/>
      <c r="G200" s="47"/>
      <c r="H200" s="48"/>
      <c r="I200" s="47"/>
      <c r="J200" s="48"/>
      <c r="K200" s="47"/>
      <c r="L200" s="33">
        <f t="shared" si="22"/>
        <v>0</v>
      </c>
      <c r="M200" s="18"/>
      <c r="N200" s="2"/>
    </row>
    <row r="201" spans="1:14" ht="16.5" customHeight="1" x14ac:dyDescent="0.2">
      <c r="A201" s="44"/>
      <c r="B201" s="44"/>
      <c r="C201" s="49"/>
      <c r="D201" s="46"/>
      <c r="E201" s="47"/>
      <c r="F201" s="48"/>
      <c r="G201" s="47"/>
      <c r="H201" s="48"/>
      <c r="I201" s="47"/>
      <c r="J201" s="48"/>
      <c r="K201" s="47"/>
      <c r="L201" s="33">
        <f t="shared" si="22"/>
        <v>0</v>
      </c>
      <c r="M201" s="18"/>
      <c r="N201" s="2"/>
    </row>
    <row r="202" spans="1:14" ht="16.5" customHeight="1" x14ac:dyDescent="0.2">
      <c r="A202" s="44"/>
      <c r="B202" s="44"/>
      <c r="C202" s="50"/>
      <c r="D202" s="46"/>
      <c r="E202" s="47"/>
      <c r="F202" s="48"/>
      <c r="G202" s="47"/>
      <c r="H202" s="48"/>
      <c r="I202" s="47"/>
      <c r="J202" s="48"/>
      <c r="K202" s="47"/>
      <c r="L202" s="33">
        <f t="shared" si="22"/>
        <v>0</v>
      </c>
      <c r="M202" s="18"/>
      <c r="N202" s="2"/>
    </row>
    <row r="203" spans="1:14" ht="16.5" customHeight="1" x14ac:dyDescent="0.2">
      <c r="A203" s="44"/>
      <c r="B203" s="44"/>
      <c r="C203" s="45"/>
      <c r="D203" s="46"/>
      <c r="E203" s="47"/>
      <c r="F203" s="48"/>
      <c r="G203" s="47"/>
      <c r="H203" s="48"/>
      <c r="I203" s="47"/>
      <c r="J203" s="48"/>
      <c r="K203" s="47"/>
      <c r="L203" s="33">
        <f t="shared" si="22"/>
        <v>0</v>
      </c>
      <c r="M203" s="18"/>
      <c r="N203" s="2"/>
    </row>
    <row r="204" spans="1:14" ht="16.5" customHeight="1" x14ac:dyDescent="0.2">
      <c r="A204" s="44"/>
      <c r="B204" s="44"/>
      <c r="C204" s="50"/>
      <c r="D204" s="46"/>
      <c r="E204" s="47"/>
      <c r="F204" s="48"/>
      <c r="G204" s="47"/>
      <c r="H204" s="48"/>
      <c r="I204" s="47"/>
      <c r="J204" s="48"/>
      <c r="K204" s="47"/>
      <c r="L204" s="33">
        <f t="shared" si="22"/>
        <v>0</v>
      </c>
      <c r="M204" s="18"/>
      <c r="N204" s="2"/>
    </row>
    <row r="205" spans="1:14" ht="16.5" customHeight="1" x14ac:dyDescent="0.2">
      <c r="A205" s="44"/>
      <c r="B205" s="44"/>
      <c r="C205" s="45"/>
      <c r="D205" s="46"/>
      <c r="E205" s="47"/>
      <c r="F205" s="48"/>
      <c r="G205" s="47"/>
      <c r="H205" s="48"/>
      <c r="I205" s="47"/>
      <c r="J205" s="48"/>
      <c r="K205" s="47"/>
      <c r="L205" s="33">
        <f t="shared" si="22"/>
        <v>0</v>
      </c>
      <c r="M205" s="18"/>
      <c r="N205" s="2"/>
    </row>
    <row r="206" spans="1:14" ht="16.5" customHeight="1" x14ac:dyDescent="0.2">
      <c r="A206" s="44"/>
      <c r="B206" s="44"/>
      <c r="C206" s="45"/>
      <c r="D206" s="46"/>
      <c r="E206" s="47"/>
      <c r="F206" s="48"/>
      <c r="G206" s="47"/>
      <c r="H206" s="48"/>
      <c r="I206" s="47"/>
      <c r="J206" s="48"/>
      <c r="K206" s="47"/>
      <c r="L206" s="33">
        <f t="shared" si="22"/>
        <v>0</v>
      </c>
      <c r="M206" s="18"/>
      <c r="N206" s="2"/>
    </row>
    <row r="207" spans="1:14" ht="16.5" customHeight="1" x14ac:dyDescent="0.2">
      <c r="A207" s="44"/>
      <c r="B207" s="44"/>
      <c r="C207" s="45"/>
      <c r="D207" s="46"/>
      <c r="E207" s="47"/>
      <c r="F207" s="48"/>
      <c r="G207" s="47"/>
      <c r="H207" s="48"/>
      <c r="I207" s="47"/>
      <c r="J207" s="48"/>
      <c r="K207" s="47"/>
      <c r="L207" s="33">
        <f t="shared" si="22"/>
        <v>0</v>
      </c>
      <c r="M207" s="18"/>
      <c r="N207" s="2"/>
    </row>
    <row r="208" spans="1:14" ht="16.5" customHeight="1" x14ac:dyDescent="0.2">
      <c r="A208" s="44"/>
      <c r="B208" s="44"/>
      <c r="C208" s="51"/>
      <c r="D208" s="46"/>
      <c r="E208" s="47"/>
      <c r="F208" s="48"/>
      <c r="G208" s="47"/>
      <c r="H208" s="48"/>
      <c r="I208" s="47"/>
      <c r="J208" s="48"/>
      <c r="K208" s="47"/>
      <c r="L208" s="33">
        <f t="shared" si="22"/>
        <v>0</v>
      </c>
      <c r="M208" s="18"/>
      <c r="N208" s="2"/>
    </row>
    <row r="209" spans="1:14" ht="16.5" customHeight="1" x14ac:dyDescent="0.2">
      <c r="A209" s="44"/>
      <c r="B209" s="44"/>
      <c r="C209" s="51"/>
      <c r="D209" s="46"/>
      <c r="E209" s="47"/>
      <c r="F209" s="48"/>
      <c r="G209" s="47"/>
      <c r="H209" s="48"/>
      <c r="I209" s="47"/>
      <c r="J209" s="48"/>
      <c r="K209" s="47"/>
      <c r="L209" s="33">
        <f t="shared" si="22"/>
        <v>0</v>
      </c>
      <c r="M209" s="18"/>
      <c r="N209" s="2"/>
    </row>
    <row r="210" spans="1:14" ht="16.5" customHeight="1" x14ac:dyDescent="0.2">
      <c r="A210" s="87" t="s">
        <v>18</v>
      </c>
      <c r="B210" s="81"/>
      <c r="C210" s="88"/>
      <c r="D210" s="31"/>
      <c r="E210" s="32" t="e">
        <f>SMALL(E198:E209,1)</f>
        <v>#NUM!</v>
      </c>
      <c r="F210" s="32"/>
      <c r="G210" s="32" t="e">
        <f>SMALL(G198:G209,1)</f>
        <v>#NUM!</v>
      </c>
      <c r="H210" s="32"/>
      <c r="I210" s="32" t="e">
        <f>SMALL(I198:I209,1)</f>
        <v>#NUM!</v>
      </c>
      <c r="J210" s="32"/>
      <c r="K210" s="32" t="e">
        <f>SMALL(K198:K209,1)</f>
        <v>#NUM!</v>
      </c>
      <c r="L210" s="33"/>
      <c r="M210" s="18"/>
      <c r="N210" s="2"/>
    </row>
    <row r="211" spans="1:14" ht="16.5" customHeight="1" x14ac:dyDescent="0.2">
      <c r="A211" s="87" t="s">
        <v>18</v>
      </c>
      <c r="B211" s="81"/>
      <c r="C211" s="88"/>
      <c r="D211" s="31"/>
      <c r="E211" s="32" t="e">
        <f>SMALL(E198:E209,2)</f>
        <v>#NUM!</v>
      </c>
      <c r="F211" s="32"/>
      <c r="G211" s="32" t="e">
        <f>SMALL(G198:G209,2)</f>
        <v>#NUM!</v>
      </c>
      <c r="H211" s="32"/>
      <c r="I211" s="32" t="e">
        <f>SMALL(I198:I209,2)</f>
        <v>#NUM!</v>
      </c>
      <c r="J211" s="32"/>
      <c r="K211" s="32" t="e">
        <f>SMALL(K198:K209,2)</f>
        <v>#NUM!</v>
      </c>
      <c r="L211" s="34"/>
      <c r="M211" s="35"/>
      <c r="N211" s="2"/>
    </row>
    <row r="212" spans="1:14" ht="16.5" customHeight="1" x14ac:dyDescent="0.2">
      <c r="A212" s="87" t="s">
        <v>18</v>
      </c>
      <c r="B212" s="81"/>
      <c r="C212" s="88"/>
      <c r="D212" s="31"/>
      <c r="E212" s="32" t="e">
        <f>SMALL(E198:E209,3)</f>
        <v>#NUM!</v>
      </c>
      <c r="F212" s="32"/>
      <c r="G212" s="32" t="e">
        <f>SMALL(G198:G209,3)</f>
        <v>#NUM!</v>
      </c>
      <c r="H212" s="32"/>
      <c r="I212" s="32" t="e">
        <f>SMALL(I198:I209,3)</f>
        <v>#NUM!</v>
      </c>
      <c r="J212" s="32"/>
      <c r="K212" s="32" t="e">
        <f>SMALL(K198:K209,3)</f>
        <v>#NUM!</v>
      </c>
      <c r="L212" s="34"/>
      <c r="M212" s="35"/>
      <c r="N212" s="2"/>
    </row>
    <row r="213" spans="1:14" ht="16.5" customHeight="1" x14ac:dyDescent="0.2">
      <c r="A213" s="87" t="s">
        <v>18</v>
      </c>
      <c r="B213" s="81"/>
      <c r="C213" s="88"/>
      <c r="D213" s="31"/>
      <c r="E213" s="32" t="e">
        <f>SMALL(E198:E209,4)</f>
        <v>#NUM!</v>
      </c>
      <c r="F213" s="32"/>
      <c r="G213" s="32" t="e">
        <f>SMALL(G198:G209,4)</f>
        <v>#NUM!</v>
      </c>
      <c r="H213" s="32"/>
      <c r="I213" s="32" t="e">
        <f>SMALL(I198:I209,4)</f>
        <v>#NUM!</v>
      </c>
      <c r="J213" s="32"/>
      <c r="K213" s="32" t="e">
        <f>SMALL(K198:K209,4)</f>
        <v>#NUM!</v>
      </c>
      <c r="L213" s="34"/>
      <c r="M213" s="35"/>
      <c r="N213" s="2"/>
    </row>
    <row r="214" spans="1:14" ht="16.5" customHeight="1" x14ac:dyDescent="0.2">
      <c r="A214" s="87" t="s">
        <v>18</v>
      </c>
      <c r="B214" s="81"/>
      <c r="C214" s="88"/>
      <c r="D214" s="37"/>
      <c r="E214" s="32" t="e">
        <f>SMALL(E198:E209,5)</f>
        <v>#NUM!</v>
      </c>
      <c r="F214" s="38"/>
      <c r="G214" s="38" t="e">
        <f>SMALL(G198:G209,5)</f>
        <v>#NUM!</v>
      </c>
      <c r="H214" s="38"/>
      <c r="I214" s="32" t="e">
        <f>SMALL(I198:I209,5)</f>
        <v>#NUM!</v>
      </c>
      <c r="J214" s="38"/>
      <c r="K214" s="38" t="e">
        <f>SMALL(K198:K209,5)</f>
        <v>#NUM!</v>
      </c>
      <c r="L214" s="39"/>
      <c r="M214" s="35"/>
      <c r="N214" s="2"/>
    </row>
    <row r="215" spans="1:14" ht="16.5" customHeight="1" x14ac:dyDescent="0.2">
      <c r="A215" s="87" t="s">
        <v>18</v>
      </c>
      <c r="B215" s="81"/>
      <c r="C215" s="88"/>
      <c r="D215" s="37"/>
      <c r="E215" s="32" t="e">
        <f>SMALL(E198:E209,6)</f>
        <v>#NUM!</v>
      </c>
      <c r="F215" s="38"/>
      <c r="G215" s="38" t="e">
        <f>SMALL(G198:G209,6)</f>
        <v>#NUM!</v>
      </c>
      <c r="H215" s="38"/>
      <c r="I215" s="38" t="e">
        <f>SMALL(I198:I209,6)</f>
        <v>#NUM!</v>
      </c>
      <c r="J215" s="38"/>
      <c r="K215" s="38" t="e">
        <f>SMALL(K198:K209,6)</f>
        <v>#NUM!</v>
      </c>
      <c r="L215" s="39"/>
      <c r="M215" s="35"/>
      <c r="N215" s="2"/>
    </row>
    <row r="216" spans="1:14" ht="16.5" customHeight="1" x14ac:dyDescent="0.2">
      <c r="A216" s="87" t="s">
        <v>18</v>
      </c>
      <c r="B216" s="81"/>
      <c r="C216" s="88"/>
      <c r="D216" s="37"/>
      <c r="E216" s="38" t="e">
        <f>SMALL(E198:E209,7)</f>
        <v>#NUM!</v>
      </c>
      <c r="F216" s="38"/>
      <c r="G216" s="38" t="e">
        <f>SMALL(G198:G209,7)</f>
        <v>#NUM!</v>
      </c>
      <c r="H216" s="38"/>
      <c r="I216" s="38" t="e">
        <f>SMALL(I198:I209,7)</f>
        <v>#NUM!</v>
      </c>
      <c r="J216" s="38"/>
      <c r="K216" s="38" t="e">
        <f>SMALL(K198:K209,7)</f>
        <v>#NUM!</v>
      </c>
      <c r="L216" s="39"/>
      <c r="M216" s="35"/>
      <c r="N216" s="2"/>
    </row>
    <row r="217" spans="1:14" ht="16.5" customHeight="1" thickBot="1" x14ac:dyDescent="0.3">
      <c r="A217" s="89" t="s">
        <v>19</v>
      </c>
      <c r="B217" s="72"/>
      <c r="C217" s="73"/>
      <c r="D217" s="40"/>
      <c r="E217" s="41" t="e">
        <f>SUM(E198:E209)-E210-E211-E212-E213-E214-E215-E216</f>
        <v>#NUM!</v>
      </c>
      <c r="F217" s="41"/>
      <c r="G217" s="41" t="e">
        <f>SUM(G198:G209)-G210-G211-G212-G213-G214-G215-G216</f>
        <v>#NUM!</v>
      </c>
      <c r="H217" s="41"/>
      <c r="I217" s="41" t="e">
        <f>SUM(I198:I209)-I210-I211-I212-I213-I214-I215-I216</f>
        <v>#NUM!</v>
      </c>
      <c r="J217" s="41"/>
      <c r="K217" s="41" t="e">
        <f>SUM(K198:K209)-K210-K211-K212-K213-K214-K215-K216</f>
        <v>#NUM!</v>
      </c>
      <c r="L217" s="42" t="e">
        <f>SUM($E217+$G217+$I217+$K217)</f>
        <v>#NUM!</v>
      </c>
      <c r="M217" s="18"/>
      <c r="N217" s="2"/>
    </row>
    <row r="218" spans="1:14" ht="16.5" customHeight="1" x14ac:dyDescent="0.2">
      <c r="B218" s="2" t="s">
        <v>29</v>
      </c>
      <c r="C218" s="2">
        <v>4</v>
      </c>
      <c r="D218" s="2">
        <f>COUNTIF(D198:D209,$C$29)</f>
        <v>0</v>
      </c>
      <c r="F218" s="2">
        <f>COUNTIF(F198:F209,$C$29)</f>
        <v>0</v>
      </c>
      <c r="H218" s="2">
        <f>COUNTIF(H198:H209,$C$29)</f>
        <v>0</v>
      </c>
      <c r="J218" s="2">
        <f>COUNTIF(J198:J209,$C$29)</f>
        <v>0</v>
      </c>
      <c r="L218" s="2"/>
      <c r="M218" s="2"/>
      <c r="N218" s="2"/>
    </row>
    <row r="219" spans="1:14" ht="16.5" customHeight="1" x14ac:dyDescent="0.2">
      <c r="B219" s="2" t="s">
        <v>29</v>
      </c>
      <c r="C219" s="2">
        <v>5</v>
      </c>
      <c r="D219" s="2">
        <f>COUNTIF(D198:D209,$C$30)</f>
        <v>0</v>
      </c>
      <c r="F219" s="2">
        <f>COUNTIF(F198:F209,$C$30)</f>
        <v>0</v>
      </c>
      <c r="H219" s="2">
        <f>COUNTIF(H198:H209,$C$30)</f>
        <v>0</v>
      </c>
      <c r="J219" s="2">
        <f>COUNTIF(J198:J209,$C$30)</f>
        <v>0</v>
      </c>
      <c r="L219" s="2" t="s">
        <v>41</v>
      </c>
      <c r="M219" s="2"/>
      <c r="N219" s="2"/>
    </row>
    <row r="220" spans="1:14" ht="16.5" customHeight="1" thickBot="1" x14ac:dyDescent="0.25">
      <c r="B220" s="2" t="s">
        <v>29</v>
      </c>
      <c r="C220" s="2">
        <v>6</v>
      </c>
      <c r="D220" s="2">
        <f>COUNTIF(D198:D209,$C$31)</f>
        <v>0</v>
      </c>
      <c r="F220" s="2">
        <f>COUNTIF(F198:F209,$C$31)</f>
        <v>0</v>
      </c>
      <c r="H220" s="2">
        <f>COUNTIF(H198:H209,$C$31)</f>
        <v>0</v>
      </c>
      <c r="J220" s="2">
        <f>COUNTIF(J198:J209,$C$31)</f>
        <v>0</v>
      </c>
      <c r="L220" s="2" t="s">
        <v>31</v>
      </c>
      <c r="M220" s="2"/>
      <c r="N220" s="2"/>
    </row>
    <row r="221" spans="1:14" ht="16.5" customHeight="1" x14ac:dyDescent="0.25">
      <c r="A221" s="68" t="s">
        <v>16</v>
      </c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70"/>
      <c r="M221" s="4"/>
      <c r="N221" s="2"/>
    </row>
    <row r="222" spans="1:14" ht="16.5" customHeight="1" thickBot="1" x14ac:dyDescent="0.3">
      <c r="A222" s="71" t="s">
        <v>39</v>
      </c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3"/>
      <c r="M222" s="4"/>
      <c r="N222" s="2"/>
    </row>
    <row r="223" spans="1:14" ht="16.5" customHeight="1" x14ac:dyDescent="0.25">
      <c r="A223" s="74" t="s">
        <v>5</v>
      </c>
      <c r="B223" s="76" t="s">
        <v>6</v>
      </c>
      <c r="C223" s="78" t="s">
        <v>7</v>
      </c>
      <c r="D223" s="68" t="s">
        <v>8</v>
      </c>
      <c r="E223" s="70"/>
      <c r="F223" s="68" t="s">
        <v>9</v>
      </c>
      <c r="G223" s="70"/>
      <c r="H223" s="68" t="s">
        <v>10</v>
      </c>
      <c r="I223" s="70"/>
      <c r="J223" s="68" t="s">
        <v>11</v>
      </c>
      <c r="K223" s="70"/>
      <c r="L223" s="6" t="s">
        <v>12</v>
      </c>
      <c r="M223" s="4"/>
      <c r="N223" s="2"/>
    </row>
    <row r="224" spans="1:14" ht="16.5" customHeight="1" x14ac:dyDescent="0.25">
      <c r="A224" s="90"/>
      <c r="B224" s="91"/>
      <c r="C224" s="92"/>
      <c r="D224" s="7" t="s">
        <v>14</v>
      </c>
      <c r="E224" s="8" t="s">
        <v>15</v>
      </c>
      <c r="F224" s="7" t="s">
        <v>14</v>
      </c>
      <c r="G224" s="8" t="s">
        <v>15</v>
      </c>
      <c r="H224" s="7" t="s">
        <v>14</v>
      </c>
      <c r="I224" s="8" t="s">
        <v>15</v>
      </c>
      <c r="J224" s="7" t="s">
        <v>14</v>
      </c>
      <c r="K224" s="8" t="s">
        <v>15</v>
      </c>
      <c r="L224" s="9"/>
      <c r="M224" s="4"/>
      <c r="N224" s="2"/>
    </row>
    <row r="225" spans="1:14" ht="16.5" customHeight="1" x14ac:dyDescent="0.2">
      <c r="A225" s="44"/>
      <c r="B225" s="44"/>
      <c r="C225" s="45"/>
      <c r="D225" s="46"/>
      <c r="E225" s="47"/>
      <c r="F225" s="48"/>
      <c r="G225" s="47"/>
      <c r="H225" s="48"/>
      <c r="I225" s="47"/>
      <c r="J225" s="48"/>
      <c r="K225" s="47"/>
      <c r="L225" s="33">
        <f t="shared" ref="L225:L236" si="23">SUM($E225+$G225+$I225+$K225)</f>
        <v>0</v>
      </c>
      <c r="M225" s="18"/>
      <c r="N225" s="2"/>
    </row>
    <row r="226" spans="1:14" ht="16.5" customHeight="1" x14ac:dyDescent="0.2">
      <c r="A226" s="44"/>
      <c r="B226" s="44"/>
      <c r="C226" s="45"/>
      <c r="D226" s="46"/>
      <c r="E226" s="47"/>
      <c r="F226" s="48"/>
      <c r="G226" s="47"/>
      <c r="H226" s="48"/>
      <c r="I226" s="47"/>
      <c r="J226" s="48"/>
      <c r="K226" s="47"/>
      <c r="L226" s="33">
        <f t="shared" si="23"/>
        <v>0</v>
      </c>
      <c r="M226" s="18"/>
      <c r="N226" s="2"/>
    </row>
    <row r="227" spans="1:14" ht="16.5" customHeight="1" x14ac:dyDescent="0.2">
      <c r="A227" s="44"/>
      <c r="B227" s="44"/>
      <c r="C227" s="45"/>
      <c r="D227" s="46"/>
      <c r="E227" s="47"/>
      <c r="F227" s="48"/>
      <c r="G227" s="47"/>
      <c r="H227" s="48"/>
      <c r="I227" s="47"/>
      <c r="J227" s="48"/>
      <c r="K227" s="47"/>
      <c r="L227" s="33">
        <f t="shared" si="23"/>
        <v>0</v>
      </c>
      <c r="M227" s="18"/>
      <c r="N227" s="2"/>
    </row>
    <row r="228" spans="1:14" ht="16.5" customHeight="1" x14ac:dyDescent="0.2">
      <c r="A228" s="44"/>
      <c r="B228" s="44"/>
      <c r="C228" s="49"/>
      <c r="D228" s="46"/>
      <c r="E228" s="47"/>
      <c r="F228" s="48"/>
      <c r="G228" s="47"/>
      <c r="H228" s="48"/>
      <c r="I228" s="47"/>
      <c r="J228" s="48"/>
      <c r="K228" s="47"/>
      <c r="L228" s="33">
        <f t="shared" si="23"/>
        <v>0</v>
      </c>
      <c r="M228" s="18"/>
      <c r="N228" s="2"/>
    </row>
    <row r="229" spans="1:14" ht="16.5" customHeight="1" x14ac:dyDescent="0.2">
      <c r="A229" s="44"/>
      <c r="B229" s="44"/>
      <c r="C229" s="50"/>
      <c r="D229" s="46"/>
      <c r="E229" s="47"/>
      <c r="F229" s="48"/>
      <c r="G229" s="47"/>
      <c r="H229" s="48"/>
      <c r="I229" s="47"/>
      <c r="J229" s="48"/>
      <c r="K229" s="47"/>
      <c r="L229" s="33">
        <f t="shared" si="23"/>
        <v>0</v>
      </c>
      <c r="M229" s="18"/>
      <c r="N229" s="2"/>
    </row>
    <row r="230" spans="1:14" ht="16.5" customHeight="1" x14ac:dyDescent="0.2">
      <c r="A230" s="44"/>
      <c r="B230" s="44"/>
      <c r="C230" s="45"/>
      <c r="D230" s="46"/>
      <c r="E230" s="47"/>
      <c r="F230" s="48"/>
      <c r="G230" s="47"/>
      <c r="H230" s="48"/>
      <c r="I230" s="47"/>
      <c r="J230" s="48"/>
      <c r="K230" s="47"/>
      <c r="L230" s="33">
        <f t="shared" si="23"/>
        <v>0</v>
      </c>
      <c r="M230" s="18"/>
      <c r="N230" s="2"/>
    </row>
    <row r="231" spans="1:14" ht="16.5" customHeight="1" x14ac:dyDescent="0.2">
      <c r="A231" s="44"/>
      <c r="B231" s="44"/>
      <c r="C231" s="50"/>
      <c r="D231" s="46"/>
      <c r="E231" s="47"/>
      <c r="F231" s="48"/>
      <c r="G231" s="47"/>
      <c r="H231" s="48"/>
      <c r="I231" s="47"/>
      <c r="J231" s="48"/>
      <c r="K231" s="47"/>
      <c r="L231" s="33">
        <f t="shared" si="23"/>
        <v>0</v>
      </c>
      <c r="M231" s="18"/>
      <c r="N231" s="2"/>
    </row>
    <row r="232" spans="1:14" ht="16.5" customHeight="1" x14ac:dyDescent="0.2">
      <c r="A232" s="44"/>
      <c r="B232" s="44"/>
      <c r="C232" s="45"/>
      <c r="D232" s="46"/>
      <c r="E232" s="47"/>
      <c r="F232" s="48"/>
      <c r="G232" s="47"/>
      <c r="H232" s="48"/>
      <c r="I232" s="47"/>
      <c r="J232" s="48"/>
      <c r="K232" s="47"/>
      <c r="L232" s="33">
        <f t="shared" si="23"/>
        <v>0</v>
      </c>
      <c r="M232" s="18"/>
      <c r="N232" s="2"/>
    </row>
    <row r="233" spans="1:14" ht="16.5" customHeight="1" x14ac:dyDescent="0.2">
      <c r="A233" s="44"/>
      <c r="B233" s="44"/>
      <c r="C233" s="45"/>
      <c r="D233" s="46"/>
      <c r="E233" s="47"/>
      <c r="F233" s="48"/>
      <c r="G233" s="47"/>
      <c r="H233" s="48"/>
      <c r="I233" s="47"/>
      <c r="J233" s="48"/>
      <c r="K233" s="47"/>
      <c r="L233" s="33">
        <f t="shared" si="23"/>
        <v>0</v>
      </c>
      <c r="M233" s="18"/>
      <c r="N233" s="2"/>
    </row>
    <row r="234" spans="1:14" ht="16.5" customHeight="1" x14ac:dyDescent="0.2">
      <c r="A234" s="44"/>
      <c r="B234" s="44"/>
      <c r="C234" s="45"/>
      <c r="D234" s="46"/>
      <c r="E234" s="47"/>
      <c r="F234" s="48"/>
      <c r="G234" s="47"/>
      <c r="H234" s="48"/>
      <c r="I234" s="47"/>
      <c r="J234" s="48"/>
      <c r="K234" s="47"/>
      <c r="L234" s="33">
        <f t="shared" si="23"/>
        <v>0</v>
      </c>
      <c r="M234" s="18"/>
      <c r="N234" s="2"/>
    </row>
    <row r="235" spans="1:14" ht="16.5" customHeight="1" x14ac:dyDescent="0.2">
      <c r="A235" s="44"/>
      <c r="B235" s="44"/>
      <c r="C235" s="51"/>
      <c r="D235" s="46"/>
      <c r="E235" s="47"/>
      <c r="F235" s="48"/>
      <c r="G235" s="47"/>
      <c r="H235" s="48"/>
      <c r="I235" s="47"/>
      <c r="J235" s="48"/>
      <c r="K235" s="47"/>
      <c r="L235" s="33">
        <f t="shared" si="23"/>
        <v>0</v>
      </c>
      <c r="M235" s="18"/>
      <c r="N235" s="2"/>
    </row>
    <row r="236" spans="1:14" ht="16.5" customHeight="1" x14ac:dyDescent="0.2">
      <c r="A236" s="44"/>
      <c r="B236" s="44"/>
      <c r="C236" s="51"/>
      <c r="D236" s="46"/>
      <c r="E236" s="47"/>
      <c r="F236" s="48"/>
      <c r="G236" s="47"/>
      <c r="H236" s="48"/>
      <c r="I236" s="47"/>
      <c r="J236" s="48"/>
      <c r="K236" s="47"/>
      <c r="L236" s="33">
        <f t="shared" si="23"/>
        <v>0</v>
      </c>
      <c r="M236" s="18"/>
      <c r="N236" s="2"/>
    </row>
    <row r="237" spans="1:14" ht="16.5" customHeight="1" x14ac:dyDescent="0.2">
      <c r="A237" s="87" t="s">
        <v>18</v>
      </c>
      <c r="B237" s="81"/>
      <c r="C237" s="88"/>
      <c r="D237" s="31"/>
      <c r="E237" s="32" t="e">
        <f>SMALL(E225:E236,1)</f>
        <v>#NUM!</v>
      </c>
      <c r="F237" s="32"/>
      <c r="G237" s="32" t="e">
        <f>SMALL(G225:G236,1)</f>
        <v>#NUM!</v>
      </c>
      <c r="H237" s="32"/>
      <c r="I237" s="32" t="e">
        <f>SMALL(I225:I236,1)</f>
        <v>#NUM!</v>
      </c>
      <c r="J237" s="32"/>
      <c r="K237" s="32" t="e">
        <f>SMALL(K225:K236,1)</f>
        <v>#NUM!</v>
      </c>
      <c r="L237" s="33"/>
      <c r="M237" s="18"/>
      <c r="N237" s="2"/>
    </row>
    <row r="238" spans="1:14" ht="16.5" customHeight="1" x14ac:dyDescent="0.2">
      <c r="A238" s="87" t="s">
        <v>18</v>
      </c>
      <c r="B238" s="81"/>
      <c r="C238" s="88"/>
      <c r="D238" s="31"/>
      <c r="E238" s="32" t="e">
        <f>SMALL(E225:E236,2)</f>
        <v>#NUM!</v>
      </c>
      <c r="F238" s="32"/>
      <c r="G238" s="32" t="e">
        <f>SMALL(G225:G236,2)</f>
        <v>#NUM!</v>
      </c>
      <c r="H238" s="32"/>
      <c r="I238" s="32" t="e">
        <f>SMALL(I225:I236,2)</f>
        <v>#NUM!</v>
      </c>
      <c r="J238" s="32"/>
      <c r="K238" s="32" t="e">
        <f>SMALL(K225:K236,2)</f>
        <v>#NUM!</v>
      </c>
      <c r="L238" s="34"/>
      <c r="M238" s="35"/>
      <c r="N238" s="2"/>
    </row>
    <row r="239" spans="1:14" ht="16.5" customHeight="1" x14ac:dyDescent="0.2">
      <c r="A239" s="87" t="s">
        <v>18</v>
      </c>
      <c r="B239" s="81"/>
      <c r="C239" s="88"/>
      <c r="D239" s="31"/>
      <c r="E239" s="32" t="e">
        <f>SMALL(E225:E236,3)</f>
        <v>#NUM!</v>
      </c>
      <c r="F239" s="32"/>
      <c r="G239" s="32" t="e">
        <f>SMALL(G225:G236,3)</f>
        <v>#NUM!</v>
      </c>
      <c r="H239" s="32"/>
      <c r="I239" s="32" t="e">
        <f>SMALL(I225:I236,3)</f>
        <v>#NUM!</v>
      </c>
      <c r="J239" s="32"/>
      <c r="K239" s="32" t="e">
        <f>SMALL(K225:K236,3)</f>
        <v>#NUM!</v>
      </c>
      <c r="L239" s="34"/>
      <c r="M239" s="35"/>
      <c r="N239" s="2"/>
    </row>
    <row r="240" spans="1:14" ht="16.5" customHeight="1" x14ac:dyDescent="0.2">
      <c r="A240" s="87" t="s">
        <v>18</v>
      </c>
      <c r="B240" s="81"/>
      <c r="C240" s="88"/>
      <c r="D240" s="31"/>
      <c r="E240" s="32" t="e">
        <f>SMALL(E225:E236,4)</f>
        <v>#NUM!</v>
      </c>
      <c r="F240" s="32"/>
      <c r="G240" s="32" t="e">
        <f>SMALL(G225:G236,4)</f>
        <v>#NUM!</v>
      </c>
      <c r="H240" s="32"/>
      <c r="I240" s="32" t="e">
        <f>SMALL(I225:I236,4)</f>
        <v>#NUM!</v>
      </c>
      <c r="J240" s="32"/>
      <c r="K240" s="32" t="e">
        <f>SMALL(K225:K236,4)</f>
        <v>#NUM!</v>
      </c>
      <c r="L240" s="34"/>
      <c r="M240" s="35"/>
      <c r="N240" s="2"/>
    </row>
    <row r="241" spans="1:14" ht="16.5" customHeight="1" x14ac:dyDescent="0.2">
      <c r="A241" s="87" t="s">
        <v>18</v>
      </c>
      <c r="B241" s="81"/>
      <c r="C241" s="88"/>
      <c r="D241" s="37"/>
      <c r="E241" s="32" t="e">
        <f>SMALL(E225:E236,5)</f>
        <v>#NUM!</v>
      </c>
      <c r="F241" s="38"/>
      <c r="G241" s="38" t="e">
        <f>SMALL(G225:G236,5)</f>
        <v>#NUM!</v>
      </c>
      <c r="H241" s="38"/>
      <c r="I241" s="32" t="e">
        <f>SMALL(I225:I236,5)</f>
        <v>#NUM!</v>
      </c>
      <c r="J241" s="38"/>
      <c r="K241" s="38" t="e">
        <f>SMALL(K225:K236,5)</f>
        <v>#NUM!</v>
      </c>
      <c r="L241" s="39"/>
      <c r="M241" s="35"/>
      <c r="N241" s="2"/>
    </row>
    <row r="242" spans="1:14" ht="16.5" customHeight="1" x14ac:dyDescent="0.2">
      <c r="A242" s="87" t="s">
        <v>18</v>
      </c>
      <c r="B242" s="81"/>
      <c r="C242" s="88"/>
      <c r="D242" s="37"/>
      <c r="E242" s="32" t="e">
        <f>SMALL(E225:E236,6)</f>
        <v>#NUM!</v>
      </c>
      <c r="F242" s="38"/>
      <c r="G242" s="38" t="e">
        <f>SMALL(G225:G236,6)</f>
        <v>#NUM!</v>
      </c>
      <c r="H242" s="38"/>
      <c r="I242" s="38" t="e">
        <f>SMALL(I225:I236,6)</f>
        <v>#NUM!</v>
      </c>
      <c r="J242" s="38"/>
      <c r="K242" s="38" t="e">
        <f>SMALL(K225:K236,6)</f>
        <v>#NUM!</v>
      </c>
      <c r="L242" s="39"/>
      <c r="M242" s="35"/>
      <c r="N242" s="2"/>
    </row>
    <row r="243" spans="1:14" ht="16.5" customHeight="1" x14ac:dyDescent="0.2">
      <c r="A243" s="87" t="s">
        <v>18</v>
      </c>
      <c r="B243" s="81"/>
      <c r="C243" s="88"/>
      <c r="D243" s="37"/>
      <c r="E243" s="38" t="e">
        <f>SMALL(E225:E236,7)</f>
        <v>#NUM!</v>
      </c>
      <c r="F243" s="38"/>
      <c r="G243" s="38" t="e">
        <f>SMALL(G225:G236,7)</f>
        <v>#NUM!</v>
      </c>
      <c r="H243" s="38"/>
      <c r="I243" s="38" t="e">
        <f>SMALL(I225:I236,7)</f>
        <v>#NUM!</v>
      </c>
      <c r="J243" s="38"/>
      <c r="K243" s="38" t="e">
        <f>SMALL(K225:K236,7)</f>
        <v>#NUM!</v>
      </c>
      <c r="L243" s="39"/>
      <c r="M243" s="35"/>
      <c r="N243" s="2"/>
    </row>
    <row r="244" spans="1:14" ht="16.5" customHeight="1" thickBot="1" x14ac:dyDescent="0.3">
      <c r="A244" s="89" t="s">
        <v>19</v>
      </c>
      <c r="B244" s="72"/>
      <c r="C244" s="73"/>
      <c r="D244" s="40"/>
      <c r="E244" s="41" t="e">
        <f>SUM(E225:E236)-E237-E238-E239-E240-E241-E242-E243</f>
        <v>#NUM!</v>
      </c>
      <c r="F244" s="41"/>
      <c r="G244" s="41" t="e">
        <f>SUM(G225:G236)-G237-G238-G239-G240-G241-G242-G243</f>
        <v>#NUM!</v>
      </c>
      <c r="H244" s="41"/>
      <c r="I244" s="41" t="e">
        <f>SUM(I225:I236)-I237-I238-I239-I240-I241-I242-I243</f>
        <v>#NUM!</v>
      </c>
      <c r="J244" s="41"/>
      <c r="K244" s="41" t="e">
        <f>SUM(K225:K236)-K237-K238-K239-K240-K241-K242-K243</f>
        <v>#NUM!</v>
      </c>
      <c r="L244" s="42" t="e">
        <f>SUM($E244+$G244+$I244+$K244)</f>
        <v>#NUM!</v>
      </c>
      <c r="M244" s="18"/>
      <c r="N244" s="2"/>
    </row>
    <row r="245" spans="1:14" ht="16.5" customHeight="1" x14ac:dyDescent="0.2">
      <c r="B245" s="2" t="s">
        <v>29</v>
      </c>
      <c r="C245" s="2">
        <v>4</v>
      </c>
      <c r="D245" s="2">
        <f>COUNTIF(D225:D236,$C$29)</f>
        <v>0</v>
      </c>
      <c r="F245" s="2">
        <f>COUNTIF(F225:F236,$C$29)</f>
        <v>0</v>
      </c>
      <c r="H245" s="2">
        <f>COUNTIF(H225:H236,$C$29)</f>
        <v>0</v>
      </c>
      <c r="J245" s="2">
        <f>COUNTIF(J225:J236,$C$29)</f>
        <v>0</v>
      </c>
      <c r="L245" s="2"/>
      <c r="M245" s="2"/>
      <c r="N245" s="2"/>
    </row>
    <row r="246" spans="1:14" ht="16.5" customHeight="1" x14ac:dyDescent="0.2">
      <c r="B246" s="2" t="s">
        <v>29</v>
      </c>
      <c r="C246" s="2">
        <v>5</v>
      </c>
      <c r="D246" s="2">
        <f>COUNTIF(D225:D236,$C$30)</f>
        <v>0</v>
      </c>
      <c r="F246" s="2">
        <f>COUNTIF(F225:F236,$C$30)</f>
        <v>0</v>
      </c>
      <c r="H246" s="2">
        <f>COUNTIF(H225:H236,$C$30)</f>
        <v>0</v>
      </c>
      <c r="J246" s="2">
        <f>COUNTIF(J225:J236,$C$30)</f>
        <v>0</v>
      </c>
      <c r="L246" s="2" t="s">
        <v>41</v>
      </c>
      <c r="M246" s="2"/>
      <c r="N246" s="2"/>
    </row>
    <row r="247" spans="1:14" ht="16.5" customHeight="1" thickBot="1" x14ac:dyDescent="0.25">
      <c r="B247" s="2" t="s">
        <v>29</v>
      </c>
      <c r="C247" s="2">
        <v>6</v>
      </c>
      <c r="D247" s="2">
        <f>COUNTIF(D225:D236,$C$31)</f>
        <v>0</v>
      </c>
      <c r="F247" s="2">
        <f>COUNTIF(F225:F236,$C$31)</f>
        <v>0</v>
      </c>
      <c r="H247" s="2">
        <f>COUNTIF(H225:H236,$C$31)</f>
        <v>0</v>
      </c>
      <c r="J247" s="2">
        <f>COUNTIF(J225:J236,$C$31)</f>
        <v>0</v>
      </c>
      <c r="L247" s="2" t="s">
        <v>31</v>
      </c>
      <c r="M247" s="2"/>
      <c r="N247" s="2"/>
    </row>
    <row r="248" spans="1:14" ht="16.5" customHeight="1" x14ac:dyDescent="0.25">
      <c r="A248" s="68" t="s">
        <v>16</v>
      </c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70"/>
      <c r="M248" s="4"/>
      <c r="N248" s="2"/>
    </row>
    <row r="249" spans="1:14" ht="16.5" customHeight="1" thickBot="1" x14ac:dyDescent="0.3">
      <c r="A249" s="71" t="s">
        <v>39</v>
      </c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3"/>
      <c r="M249" s="4"/>
      <c r="N249" s="2"/>
    </row>
    <row r="250" spans="1:14" ht="16.5" customHeight="1" x14ac:dyDescent="0.25">
      <c r="A250" s="74" t="s">
        <v>5</v>
      </c>
      <c r="B250" s="76" t="s">
        <v>6</v>
      </c>
      <c r="C250" s="78" t="s">
        <v>7</v>
      </c>
      <c r="D250" s="68" t="s">
        <v>8</v>
      </c>
      <c r="E250" s="70"/>
      <c r="F250" s="68" t="s">
        <v>9</v>
      </c>
      <c r="G250" s="70"/>
      <c r="H250" s="68" t="s">
        <v>10</v>
      </c>
      <c r="I250" s="70"/>
      <c r="J250" s="68" t="s">
        <v>11</v>
      </c>
      <c r="K250" s="70"/>
      <c r="L250" s="6" t="s">
        <v>12</v>
      </c>
      <c r="M250" s="4"/>
      <c r="N250" s="2"/>
    </row>
    <row r="251" spans="1:14" ht="16.5" customHeight="1" x14ac:dyDescent="0.25">
      <c r="A251" s="90"/>
      <c r="B251" s="91"/>
      <c r="C251" s="92"/>
      <c r="D251" s="7" t="s">
        <v>14</v>
      </c>
      <c r="E251" s="8" t="s">
        <v>15</v>
      </c>
      <c r="F251" s="7" t="s">
        <v>14</v>
      </c>
      <c r="G251" s="8" t="s">
        <v>15</v>
      </c>
      <c r="H251" s="7" t="s">
        <v>14</v>
      </c>
      <c r="I251" s="8" t="s">
        <v>15</v>
      </c>
      <c r="J251" s="7" t="s">
        <v>14</v>
      </c>
      <c r="K251" s="8" t="s">
        <v>15</v>
      </c>
      <c r="L251" s="9"/>
      <c r="M251" s="4"/>
      <c r="N251" s="2"/>
    </row>
    <row r="252" spans="1:14" ht="16.5" customHeight="1" x14ac:dyDescent="0.2">
      <c r="A252" s="44"/>
      <c r="B252" s="44"/>
      <c r="C252" s="45"/>
      <c r="D252" s="46"/>
      <c r="E252" s="47"/>
      <c r="F252" s="48"/>
      <c r="G252" s="47"/>
      <c r="H252" s="48"/>
      <c r="I252" s="47"/>
      <c r="J252" s="48"/>
      <c r="K252" s="47"/>
      <c r="L252" s="33">
        <f t="shared" ref="L252:L263" si="24">SUM($E252+$G252+$I252+$K252)</f>
        <v>0</v>
      </c>
      <c r="M252" s="18"/>
      <c r="N252" s="2"/>
    </row>
    <row r="253" spans="1:14" ht="16.5" customHeight="1" x14ac:dyDescent="0.2">
      <c r="A253" s="44"/>
      <c r="B253" s="44"/>
      <c r="C253" s="45"/>
      <c r="D253" s="46"/>
      <c r="E253" s="47"/>
      <c r="F253" s="48"/>
      <c r="G253" s="47"/>
      <c r="H253" s="48"/>
      <c r="I253" s="47"/>
      <c r="J253" s="48"/>
      <c r="K253" s="47"/>
      <c r="L253" s="33">
        <f t="shared" si="24"/>
        <v>0</v>
      </c>
      <c r="M253" s="18"/>
      <c r="N253" s="2"/>
    </row>
    <row r="254" spans="1:14" ht="16.5" customHeight="1" x14ac:dyDescent="0.2">
      <c r="A254" s="44"/>
      <c r="B254" s="44"/>
      <c r="C254" s="45"/>
      <c r="D254" s="46"/>
      <c r="E254" s="47"/>
      <c r="F254" s="48"/>
      <c r="G254" s="47"/>
      <c r="H254" s="48"/>
      <c r="I254" s="47"/>
      <c r="J254" s="48"/>
      <c r="K254" s="47"/>
      <c r="L254" s="33">
        <f t="shared" si="24"/>
        <v>0</v>
      </c>
      <c r="M254" s="18"/>
      <c r="N254" s="2"/>
    </row>
    <row r="255" spans="1:14" ht="16.5" customHeight="1" x14ac:dyDescent="0.2">
      <c r="A255" s="44"/>
      <c r="B255" s="44"/>
      <c r="C255" s="49"/>
      <c r="D255" s="46"/>
      <c r="E255" s="47"/>
      <c r="F255" s="48"/>
      <c r="G255" s="47"/>
      <c r="H255" s="48"/>
      <c r="I255" s="47"/>
      <c r="J255" s="48"/>
      <c r="K255" s="47"/>
      <c r="L255" s="33">
        <f t="shared" si="24"/>
        <v>0</v>
      </c>
      <c r="M255" s="18"/>
      <c r="N255" s="2"/>
    </row>
    <row r="256" spans="1:14" ht="16.5" customHeight="1" x14ac:dyDescent="0.2">
      <c r="A256" s="44"/>
      <c r="B256" s="44"/>
      <c r="C256" s="50"/>
      <c r="D256" s="46"/>
      <c r="E256" s="47"/>
      <c r="F256" s="48"/>
      <c r="G256" s="47"/>
      <c r="H256" s="48"/>
      <c r="I256" s="47"/>
      <c r="J256" s="48"/>
      <c r="K256" s="47"/>
      <c r="L256" s="33">
        <f t="shared" si="24"/>
        <v>0</v>
      </c>
      <c r="M256" s="18"/>
      <c r="N256" s="2"/>
    </row>
    <row r="257" spans="1:14" ht="16.5" customHeight="1" x14ac:dyDescent="0.2">
      <c r="A257" s="44"/>
      <c r="B257" s="44"/>
      <c r="C257" s="45"/>
      <c r="D257" s="46"/>
      <c r="E257" s="47"/>
      <c r="F257" s="48"/>
      <c r="G257" s="47"/>
      <c r="H257" s="48"/>
      <c r="I257" s="47"/>
      <c r="J257" s="48"/>
      <c r="K257" s="47"/>
      <c r="L257" s="33">
        <f t="shared" si="24"/>
        <v>0</v>
      </c>
      <c r="M257" s="18"/>
      <c r="N257" s="2"/>
    </row>
    <row r="258" spans="1:14" ht="16.5" customHeight="1" x14ac:dyDescent="0.2">
      <c r="A258" s="44"/>
      <c r="B258" s="44"/>
      <c r="C258" s="50"/>
      <c r="D258" s="46"/>
      <c r="E258" s="47"/>
      <c r="F258" s="48"/>
      <c r="G258" s="47"/>
      <c r="H258" s="48"/>
      <c r="I258" s="47"/>
      <c r="J258" s="48"/>
      <c r="K258" s="47"/>
      <c r="L258" s="33">
        <f t="shared" si="24"/>
        <v>0</v>
      </c>
      <c r="M258" s="18"/>
      <c r="N258" s="2"/>
    </row>
    <row r="259" spans="1:14" ht="16.5" customHeight="1" x14ac:dyDescent="0.2">
      <c r="A259" s="44"/>
      <c r="B259" s="44"/>
      <c r="C259" s="45"/>
      <c r="D259" s="46"/>
      <c r="E259" s="47"/>
      <c r="F259" s="48"/>
      <c r="G259" s="47"/>
      <c r="H259" s="48"/>
      <c r="I259" s="47"/>
      <c r="J259" s="48"/>
      <c r="K259" s="47"/>
      <c r="L259" s="33">
        <f t="shared" si="24"/>
        <v>0</v>
      </c>
      <c r="M259" s="18"/>
      <c r="N259" s="2"/>
    </row>
    <row r="260" spans="1:14" ht="16.5" customHeight="1" x14ac:dyDescent="0.2">
      <c r="A260" s="44"/>
      <c r="B260" s="44"/>
      <c r="C260" s="45"/>
      <c r="D260" s="46"/>
      <c r="E260" s="47"/>
      <c r="F260" s="48"/>
      <c r="G260" s="47"/>
      <c r="H260" s="48"/>
      <c r="I260" s="47"/>
      <c r="J260" s="48"/>
      <c r="K260" s="47"/>
      <c r="L260" s="33">
        <f t="shared" si="24"/>
        <v>0</v>
      </c>
      <c r="M260" s="18"/>
      <c r="N260" s="2"/>
    </row>
    <row r="261" spans="1:14" ht="16.5" customHeight="1" x14ac:dyDescent="0.2">
      <c r="A261" s="44"/>
      <c r="B261" s="44"/>
      <c r="C261" s="45"/>
      <c r="D261" s="46"/>
      <c r="E261" s="47"/>
      <c r="F261" s="48"/>
      <c r="G261" s="47"/>
      <c r="H261" s="48"/>
      <c r="I261" s="47"/>
      <c r="J261" s="48"/>
      <c r="K261" s="47"/>
      <c r="L261" s="33">
        <f t="shared" si="24"/>
        <v>0</v>
      </c>
      <c r="M261" s="18"/>
      <c r="N261" s="2"/>
    </row>
    <row r="262" spans="1:14" ht="16.5" customHeight="1" x14ac:dyDescent="0.2">
      <c r="A262" s="44"/>
      <c r="B262" s="44"/>
      <c r="C262" s="51"/>
      <c r="D262" s="46"/>
      <c r="E262" s="47"/>
      <c r="F262" s="48"/>
      <c r="G262" s="47"/>
      <c r="H262" s="48"/>
      <c r="I262" s="47"/>
      <c r="J262" s="48"/>
      <c r="K262" s="47"/>
      <c r="L262" s="33">
        <f t="shared" si="24"/>
        <v>0</v>
      </c>
      <c r="M262" s="18"/>
      <c r="N262" s="2"/>
    </row>
    <row r="263" spans="1:14" ht="16.5" customHeight="1" x14ac:dyDescent="0.2">
      <c r="A263" s="44"/>
      <c r="B263" s="44"/>
      <c r="C263" s="51"/>
      <c r="D263" s="46"/>
      <c r="E263" s="47"/>
      <c r="F263" s="48"/>
      <c r="G263" s="47"/>
      <c r="H263" s="48"/>
      <c r="I263" s="47"/>
      <c r="J263" s="48"/>
      <c r="K263" s="47"/>
      <c r="L263" s="33">
        <f t="shared" si="24"/>
        <v>0</v>
      </c>
      <c r="M263" s="18"/>
      <c r="N263" s="2"/>
    </row>
    <row r="264" spans="1:14" ht="16.5" customHeight="1" x14ac:dyDescent="0.2">
      <c r="A264" s="87" t="s">
        <v>18</v>
      </c>
      <c r="B264" s="81"/>
      <c r="C264" s="88"/>
      <c r="D264" s="31"/>
      <c r="E264" s="32" t="e">
        <f>SMALL(E252:E263,1)</f>
        <v>#NUM!</v>
      </c>
      <c r="F264" s="32"/>
      <c r="G264" s="32" t="e">
        <f>SMALL(G252:G263,1)</f>
        <v>#NUM!</v>
      </c>
      <c r="H264" s="32"/>
      <c r="I264" s="32" t="e">
        <f>SMALL(I252:I263,1)</f>
        <v>#NUM!</v>
      </c>
      <c r="J264" s="32"/>
      <c r="K264" s="32" t="e">
        <f>SMALL(K252:K263,1)</f>
        <v>#NUM!</v>
      </c>
      <c r="L264" s="33"/>
      <c r="M264" s="18"/>
      <c r="N264" s="2"/>
    </row>
    <row r="265" spans="1:14" ht="16.5" customHeight="1" x14ac:dyDescent="0.2">
      <c r="A265" s="87" t="s">
        <v>18</v>
      </c>
      <c r="B265" s="81"/>
      <c r="C265" s="88"/>
      <c r="D265" s="31"/>
      <c r="E265" s="32" t="e">
        <f>SMALL(E252:E263,2)</f>
        <v>#NUM!</v>
      </c>
      <c r="F265" s="32"/>
      <c r="G265" s="32" t="e">
        <f>SMALL(G252:G263,2)</f>
        <v>#NUM!</v>
      </c>
      <c r="H265" s="32"/>
      <c r="I265" s="32" t="e">
        <f>SMALL(I252:I263,2)</f>
        <v>#NUM!</v>
      </c>
      <c r="J265" s="32"/>
      <c r="K265" s="32" t="e">
        <f>SMALL(K252:K263,2)</f>
        <v>#NUM!</v>
      </c>
      <c r="L265" s="34"/>
      <c r="M265" s="35"/>
      <c r="N265" s="2"/>
    </row>
    <row r="266" spans="1:14" ht="16.5" customHeight="1" x14ac:dyDescent="0.2">
      <c r="A266" s="87" t="s">
        <v>18</v>
      </c>
      <c r="B266" s="81"/>
      <c r="C266" s="88"/>
      <c r="D266" s="31"/>
      <c r="E266" s="32" t="e">
        <f>SMALL(E252:E263,3)</f>
        <v>#NUM!</v>
      </c>
      <c r="F266" s="32"/>
      <c r="G266" s="32" t="e">
        <f>SMALL(G252:G263,3)</f>
        <v>#NUM!</v>
      </c>
      <c r="H266" s="32"/>
      <c r="I266" s="32" t="e">
        <f>SMALL(I252:I263,3)</f>
        <v>#NUM!</v>
      </c>
      <c r="J266" s="32"/>
      <c r="K266" s="32" t="e">
        <f>SMALL(K252:K263,3)</f>
        <v>#NUM!</v>
      </c>
      <c r="L266" s="34"/>
      <c r="M266" s="35"/>
      <c r="N266" s="2"/>
    </row>
    <row r="267" spans="1:14" ht="16.5" customHeight="1" x14ac:dyDescent="0.2">
      <c r="A267" s="87" t="s">
        <v>18</v>
      </c>
      <c r="B267" s="81"/>
      <c r="C267" s="88"/>
      <c r="D267" s="31"/>
      <c r="E267" s="32" t="e">
        <f>SMALL(E252:E263,4)</f>
        <v>#NUM!</v>
      </c>
      <c r="F267" s="32"/>
      <c r="G267" s="32" t="e">
        <f>SMALL(G252:G263,4)</f>
        <v>#NUM!</v>
      </c>
      <c r="H267" s="32"/>
      <c r="I267" s="32" t="e">
        <f>SMALL(I252:I263,4)</f>
        <v>#NUM!</v>
      </c>
      <c r="J267" s="32"/>
      <c r="K267" s="32" t="e">
        <f>SMALL(K252:K263,4)</f>
        <v>#NUM!</v>
      </c>
      <c r="L267" s="34"/>
      <c r="M267" s="35"/>
      <c r="N267" s="2"/>
    </row>
    <row r="268" spans="1:14" ht="16.5" customHeight="1" x14ac:dyDescent="0.2">
      <c r="A268" s="87" t="s">
        <v>18</v>
      </c>
      <c r="B268" s="81"/>
      <c r="C268" s="88"/>
      <c r="D268" s="37"/>
      <c r="E268" s="32" t="e">
        <f>SMALL(E252:E263,5)</f>
        <v>#NUM!</v>
      </c>
      <c r="F268" s="38"/>
      <c r="G268" s="38" t="e">
        <f>SMALL(G252:G263,5)</f>
        <v>#NUM!</v>
      </c>
      <c r="H268" s="38"/>
      <c r="I268" s="32" t="e">
        <f>SMALL(I252:I263,5)</f>
        <v>#NUM!</v>
      </c>
      <c r="J268" s="38"/>
      <c r="K268" s="38" t="e">
        <f>SMALL(K252:K263,5)</f>
        <v>#NUM!</v>
      </c>
      <c r="L268" s="39"/>
      <c r="M268" s="35"/>
      <c r="N268" s="2"/>
    </row>
    <row r="269" spans="1:14" ht="16.5" customHeight="1" x14ac:dyDescent="0.2">
      <c r="A269" s="87" t="s">
        <v>18</v>
      </c>
      <c r="B269" s="81"/>
      <c r="C269" s="88"/>
      <c r="D269" s="37"/>
      <c r="E269" s="32" t="e">
        <f>SMALL(E252:E263,6)</f>
        <v>#NUM!</v>
      </c>
      <c r="F269" s="38"/>
      <c r="G269" s="38" t="e">
        <f>SMALL(G252:G263,6)</f>
        <v>#NUM!</v>
      </c>
      <c r="H269" s="38"/>
      <c r="I269" s="38" t="e">
        <f>SMALL(I252:I263,6)</f>
        <v>#NUM!</v>
      </c>
      <c r="J269" s="38"/>
      <c r="K269" s="38" t="e">
        <f>SMALL(K252:K263,6)</f>
        <v>#NUM!</v>
      </c>
      <c r="L269" s="39"/>
      <c r="M269" s="35"/>
      <c r="N269" s="2"/>
    </row>
    <row r="270" spans="1:14" ht="16.5" customHeight="1" x14ac:dyDescent="0.2">
      <c r="A270" s="87" t="s">
        <v>18</v>
      </c>
      <c r="B270" s="81"/>
      <c r="C270" s="88"/>
      <c r="D270" s="37"/>
      <c r="E270" s="38" t="e">
        <f>SMALL(E252:E263,7)</f>
        <v>#NUM!</v>
      </c>
      <c r="F270" s="38"/>
      <c r="G270" s="38" t="e">
        <f>SMALL(G252:G263,7)</f>
        <v>#NUM!</v>
      </c>
      <c r="H270" s="38"/>
      <c r="I270" s="38" t="e">
        <f>SMALL(I252:I263,7)</f>
        <v>#NUM!</v>
      </c>
      <c r="J270" s="38"/>
      <c r="K270" s="38" t="e">
        <f>SMALL(K252:K263,7)</f>
        <v>#NUM!</v>
      </c>
      <c r="L270" s="39"/>
      <c r="M270" s="35"/>
      <c r="N270" s="2"/>
    </row>
    <row r="271" spans="1:14" ht="16.5" customHeight="1" thickBot="1" x14ac:dyDescent="0.3">
      <c r="A271" s="89" t="s">
        <v>19</v>
      </c>
      <c r="B271" s="72"/>
      <c r="C271" s="73"/>
      <c r="D271" s="40"/>
      <c r="E271" s="41" t="e">
        <f>SUM(E252:E263)-E264-E265-E266-E267-E268-E269-E270</f>
        <v>#NUM!</v>
      </c>
      <c r="F271" s="41"/>
      <c r="G271" s="41" t="e">
        <f>SUM(G252:G263)-G264-G265-G266-G267-G268-G269-G270</f>
        <v>#NUM!</v>
      </c>
      <c r="H271" s="41"/>
      <c r="I271" s="41" t="e">
        <f>SUM(I252:I263)-I264-I265-I266-I267-I268-I269-I270</f>
        <v>#NUM!</v>
      </c>
      <c r="J271" s="41"/>
      <c r="K271" s="41" t="e">
        <f>SUM(K252:K263)-K264-K265-K266-K267-K268-K269-K270</f>
        <v>#NUM!</v>
      </c>
      <c r="L271" s="42" t="e">
        <f>SUM($E271+$G271+$I271+$K271)</f>
        <v>#NUM!</v>
      </c>
      <c r="M271" s="18"/>
      <c r="N271" s="2"/>
    </row>
    <row r="272" spans="1:14" ht="16.5" customHeight="1" x14ac:dyDescent="0.2">
      <c r="B272" s="2" t="s">
        <v>29</v>
      </c>
      <c r="C272" s="2">
        <v>4</v>
      </c>
      <c r="D272" s="2">
        <f>COUNTIF(D252:D263,$C$29)</f>
        <v>0</v>
      </c>
      <c r="F272" s="2">
        <f>COUNTIF(F252:F263,$C$29)</f>
        <v>0</v>
      </c>
      <c r="H272" s="2">
        <f>COUNTIF(H252:H263,$C$29)</f>
        <v>0</v>
      </c>
      <c r="J272" s="2">
        <f>COUNTIF(J252:J263,$C$29)</f>
        <v>0</v>
      </c>
      <c r="L272" s="2"/>
      <c r="M272" s="2"/>
      <c r="N272" s="2"/>
    </row>
    <row r="273" spans="1:14" ht="16.5" customHeight="1" x14ac:dyDescent="0.2">
      <c r="B273" s="2" t="s">
        <v>29</v>
      </c>
      <c r="C273" s="2">
        <v>5</v>
      </c>
      <c r="D273" s="2">
        <f>COUNTIF(D252:D263,$C$30)</f>
        <v>0</v>
      </c>
      <c r="F273" s="2">
        <f>COUNTIF(F252:F263,$C$30)</f>
        <v>0</v>
      </c>
      <c r="H273" s="2">
        <f>COUNTIF(H252:H263,$C$30)</f>
        <v>0</v>
      </c>
      <c r="J273" s="2">
        <f>COUNTIF(J252:J263,$C$30)</f>
        <v>0</v>
      </c>
      <c r="L273" s="2" t="s">
        <v>41</v>
      </c>
      <c r="M273" s="2"/>
      <c r="N273" s="2"/>
    </row>
    <row r="274" spans="1:14" ht="16.5" customHeight="1" thickBot="1" x14ac:dyDescent="0.25">
      <c r="B274" s="2" t="s">
        <v>29</v>
      </c>
      <c r="C274" s="2">
        <v>6</v>
      </c>
      <c r="D274" s="2">
        <f>COUNTIF(D252:D263,$C$31)</f>
        <v>0</v>
      </c>
      <c r="F274" s="2">
        <f>COUNTIF(F252:F263,$C$31)</f>
        <v>0</v>
      </c>
      <c r="H274" s="2">
        <f>COUNTIF(H252:H263,$C$31)</f>
        <v>0</v>
      </c>
      <c r="J274" s="2">
        <f>COUNTIF(J252:J263,$C$31)</f>
        <v>0</v>
      </c>
      <c r="L274" s="2" t="s">
        <v>31</v>
      </c>
      <c r="M274" s="2"/>
      <c r="N274" s="2"/>
    </row>
    <row r="275" spans="1:14" ht="16.5" customHeight="1" x14ac:dyDescent="0.25">
      <c r="A275" s="68" t="s">
        <v>16</v>
      </c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70"/>
      <c r="M275" s="4"/>
      <c r="N275" s="2"/>
    </row>
    <row r="276" spans="1:14" ht="16.5" customHeight="1" thickBot="1" x14ac:dyDescent="0.3">
      <c r="A276" s="71" t="s">
        <v>39</v>
      </c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3"/>
      <c r="M276" s="4"/>
      <c r="N276" s="2"/>
    </row>
    <row r="277" spans="1:14" ht="16.5" customHeight="1" x14ac:dyDescent="0.25">
      <c r="A277" s="74" t="s">
        <v>5</v>
      </c>
      <c r="B277" s="76" t="s">
        <v>6</v>
      </c>
      <c r="C277" s="78" t="s">
        <v>7</v>
      </c>
      <c r="D277" s="68" t="s">
        <v>8</v>
      </c>
      <c r="E277" s="70"/>
      <c r="F277" s="68" t="s">
        <v>9</v>
      </c>
      <c r="G277" s="70"/>
      <c r="H277" s="68" t="s">
        <v>10</v>
      </c>
      <c r="I277" s="70"/>
      <c r="J277" s="68" t="s">
        <v>11</v>
      </c>
      <c r="K277" s="70"/>
      <c r="L277" s="6" t="s">
        <v>12</v>
      </c>
      <c r="M277" s="4"/>
      <c r="N277" s="2"/>
    </row>
    <row r="278" spans="1:14" ht="16.5" customHeight="1" x14ac:dyDescent="0.25">
      <c r="A278" s="90"/>
      <c r="B278" s="91"/>
      <c r="C278" s="92"/>
      <c r="D278" s="7" t="s">
        <v>14</v>
      </c>
      <c r="E278" s="8" t="s">
        <v>15</v>
      </c>
      <c r="F278" s="7" t="s">
        <v>14</v>
      </c>
      <c r="G278" s="8" t="s">
        <v>15</v>
      </c>
      <c r="H278" s="7" t="s">
        <v>14</v>
      </c>
      <c r="I278" s="8" t="s">
        <v>15</v>
      </c>
      <c r="J278" s="7" t="s">
        <v>14</v>
      </c>
      <c r="K278" s="8" t="s">
        <v>15</v>
      </c>
      <c r="L278" s="9"/>
      <c r="M278" s="4"/>
      <c r="N278" s="2"/>
    </row>
    <row r="279" spans="1:14" ht="16.5" customHeight="1" x14ac:dyDescent="0.2">
      <c r="A279" s="44"/>
      <c r="B279" s="44"/>
      <c r="C279" s="45"/>
      <c r="D279" s="46"/>
      <c r="E279" s="47"/>
      <c r="F279" s="48"/>
      <c r="G279" s="47"/>
      <c r="H279" s="48"/>
      <c r="I279" s="47"/>
      <c r="J279" s="48"/>
      <c r="K279" s="47"/>
      <c r="L279" s="33">
        <f t="shared" ref="L279:L290" si="25">SUM($E279+$G279+$I279+$K279)</f>
        <v>0</v>
      </c>
      <c r="M279" s="18"/>
      <c r="N279" s="2"/>
    </row>
    <row r="280" spans="1:14" ht="16.5" customHeight="1" x14ac:dyDescent="0.2">
      <c r="A280" s="44"/>
      <c r="B280" s="44"/>
      <c r="C280" s="45"/>
      <c r="D280" s="46"/>
      <c r="E280" s="47"/>
      <c r="F280" s="48"/>
      <c r="G280" s="47"/>
      <c r="H280" s="48"/>
      <c r="I280" s="47"/>
      <c r="J280" s="48"/>
      <c r="K280" s="47"/>
      <c r="L280" s="33">
        <f t="shared" si="25"/>
        <v>0</v>
      </c>
      <c r="M280" s="18"/>
      <c r="N280" s="2"/>
    </row>
    <row r="281" spans="1:14" ht="16.5" customHeight="1" x14ac:dyDescent="0.2">
      <c r="A281" s="44"/>
      <c r="B281" s="44"/>
      <c r="C281" s="45"/>
      <c r="D281" s="46"/>
      <c r="E281" s="47"/>
      <c r="F281" s="48"/>
      <c r="G281" s="47"/>
      <c r="H281" s="48"/>
      <c r="I281" s="47"/>
      <c r="J281" s="48"/>
      <c r="K281" s="47"/>
      <c r="L281" s="33">
        <f t="shared" si="25"/>
        <v>0</v>
      </c>
      <c r="M281" s="18"/>
      <c r="N281" s="2"/>
    </row>
    <row r="282" spans="1:14" ht="16.5" customHeight="1" x14ac:dyDescent="0.2">
      <c r="A282" s="44"/>
      <c r="B282" s="44"/>
      <c r="C282" s="49"/>
      <c r="D282" s="46"/>
      <c r="E282" s="47"/>
      <c r="F282" s="48"/>
      <c r="G282" s="47"/>
      <c r="H282" s="48"/>
      <c r="I282" s="47"/>
      <c r="J282" s="48"/>
      <c r="K282" s="47"/>
      <c r="L282" s="33">
        <f t="shared" si="25"/>
        <v>0</v>
      </c>
      <c r="M282" s="18"/>
      <c r="N282" s="2"/>
    </row>
    <row r="283" spans="1:14" ht="16.5" customHeight="1" x14ac:dyDescent="0.2">
      <c r="A283" s="44"/>
      <c r="B283" s="44"/>
      <c r="C283" s="50"/>
      <c r="D283" s="46"/>
      <c r="E283" s="47"/>
      <c r="F283" s="48"/>
      <c r="G283" s="47"/>
      <c r="H283" s="48"/>
      <c r="I283" s="47"/>
      <c r="J283" s="48"/>
      <c r="K283" s="47"/>
      <c r="L283" s="33">
        <f t="shared" si="25"/>
        <v>0</v>
      </c>
      <c r="M283" s="18"/>
      <c r="N283" s="2"/>
    </row>
    <row r="284" spans="1:14" ht="16.5" customHeight="1" x14ac:dyDescent="0.2">
      <c r="A284" s="44"/>
      <c r="B284" s="44"/>
      <c r="C284" s="45"/>
      <c r="D284" s="46"/>
      <c r="E284" s="47"/>
      <c r="F284" s="48"/>
      <c r="G284" s="47"/>
      <c r="H284" s="48"/>
      <c r="I284" s="47"/>
      <c r="J284" s="48"/>
      <c r="K284" s="47"/>
      <c r="L284" s="33">
        <f t="shared" si="25"/>
        <v>0</v>
      </c>
      <c r="M284" s="18"/>
      <c r="N284" s="2"/>
    </row>
    <row r="285" spans="1:14" ht="16.5" customHeight="1" x14ac:dyDescent="0.2">
      <c r="A285" s="44"/>
      <c r="B285" s="44"/>
      <c r="C285" s="50"/>
      <c r="D285" s="46"/>
      <c r="E285" s="47"/>
      <c r="F285" s="48"/>
      <c r="G285" s="47"/>
      <c r="H285" s="48"/>
      <c r="I285" s="47"/>
      <c r="J285" s="48"/>
      <c r="K285" s="47"/>
      <c r="L285" s="33">
        <f t="shared" si="25"/>
        <v>0</v>
      </c>
      <c r="M285" s="18"/>
      <c r="N285" s="2"/>
    </row>
    <row r="286" spans="1:14" ht="16.5" customHeight="1" x14ac:dyDescent="0.2">
      <c r="A286" s="44"/>
      <c r="B286" s="44"/>
      <c r="C286" s="45"/>
      <c r="D286" s="46"/>
      <c r="E286" s="47"/>
      <c r="F286" s="48"/>
      <c r="G286" s="47"/>
      <c r="H286" s="48"/>
      <c r="I286" s="47"/>
      <c r="J286" s="48"/>
      <c r="K286" s="47"/>
      <c r="L286" s="33">
        <f t="shared" si="25"/>
        <v>0</v>
      </c>
      <c r="M286" s="18"/>
      <c r="N286" s="2"/>
    </row>
    <row r="287" spans="1:14" ht="16.5" customHeight="1" x14ac:dyDescent="0.2">
      <c r="A287" s="44"/>
      <c r="B287" s="44"/>
      <c r="C287" s="45"/>
      <c r="D287" s="46"/>
      <c r="E287" s="47"/>
      <c r="F287" s="48"/>
      <c r="G287" s="47"/>
      <c r="H287" s="48"/>
      <c r="I287" s="47"/>
      <c r="J287" s="48"/>
      <c r="K287" s="47"/>
      <c r="L287" s="33">
        <f t="shared" si="25"/>
        <v>0</v>
      </c>
      <c r="M287" s="18"/>
      <c r="N287" s="2"/>
    </row>
    <row r="288" spans="1:14" ht="16.5" customHeight="1" x14ac:dyDescent="0.2">
      <c r="A288" s="44"/>
      <c r="B288" s="44"/>
      <c r="C288" s="45"/>
      <c r="D288" s="46"/>
      <c r="E288" s="47"/>
      <c r="F288" s="48"/>
      <c r="G288" s="47"/>
      <c r="H288" s="48"/>
      <c r="I288" s="47"/>
      <c r="J288" s="48"/>
      <c r="K288" s="47"/>
      <c r="L288" s="33">
        <f t="shared" si="25"/>
        <v>0</v>
      </c>
      <c r="M288" s="18"/>
      <c r="N288" s="2"/>
    </row>
    <row r="289" spans="1:14" ht="16.5" customHeight="1" x14ac:dyDescent="0.2">
      <c r="A289" s="44"/>
      <c r="B289" s="44"/>
      <c r="C289" s="51"/>
      <c r="D289" s="46"/>
      <c r="E289" s="47"/>
      <c r="F289" s="48"/>
      <c r="G289" s="47"/>
      <c r="H289" s="48"/>
      <c r="I289" s="47"/>
      <c r="J289" s="48"/>
      <c r="K289" s="47"/>
      <c r="L289" s="33">
        <f t="shared" si="25"/>
        <v>0</v>
      </c>
      <c r="M289" s="18"/>
      <c r="N289" s="2"/>
    </row>
    <row r="290" spans="1:14" ht="16.5" customHeight="1" x14ac:dyDescent="0.2">
      <c r="A290" s="44"/>
      <c r="B290" s="44"/>
      <c r="C290" s="51"/>
      <c r="D290" s="46"/>
      <c r="E290" s="47"/>
      <c r="F290" s="48"/>
      <c r="G290" s="47"/>
      <c r="H290" s="48"/>
      <c r="I290" s="47"/>
      <c r="J290" s="48"/>
      <c r="K290" s="47"/>
      <c r="L290" s="33">
        <f t="shared" si="25"/>
        <v>0</v>
      </c>
      <c r="M290" s="18"/>
      <c r="N290" s="2"/>
    </row>
    <row r="291" spans="1:14" ht="16.5" customHeight="1" x14ac:dyDescent="0.2">
      <c r="A291" s="87" t="s">
        <v>18</v>
      </c>
      <c r="B291" s="81"/>
      <c r="C291" s="88"/>
      <c r="D291" s="31"/>
      <c r="E291" s="32" t="e">
        <f>SMALL(E279:E290,1)</f>
        <v>#NUM!</v>
      </c>
      <c r="F291" s="32"/>
      <c r="G291" s="32" t="e">
        <f>SMALL(G279:G290,1)</f>
        <v>#NUM!</v>
      </c>
      <c r="H291" s="32"/>
      <c r="I291" s="32" t="e">
        <f>SMALL(I279:I290,1)</f>
        <v>#NUM!</v>
      </c>
      <c r="J291" s="32"/>
      <c r="K291" s="32" t="e">
        <f>SMALL(K279:K290,1)</f>
        <v>#NUM!</v>
      </c>
      <c r="L291" s="33"/>
      <c r="M291" s="18"/>
      <c r="N291" s="2"/>
    </row>
    <row r="292" spans="1:14" ht="16.5" customHeight="1" x14ac:dyDescent="0.2">
      <c r="A292" s="87" t="s">
        <v>18</v>
      </c>
      <c r="B292" s="81"/>
      <c r="C292" s="88"/>
      <c r="D292" s="31"/>
      <c r="E292" s="32" t="e">
        <f>SMALL(E279:E290,2)</f>
        <v>#NUM!</v>
      </c>
      <c r="F292" s="32"/>
      <c r="G292" s="32" t="e">
        <f>SMALL(G279:G290,2)</f>
        <v>#NUM!</v>
      </c>
      <c r="H292" s="32"/>
      <c r="I292" s="32" t="e">
        <f>SMALL(I279:I290,2)</f>
        <v>#NUM!</v>
      </c>
      <c r="J292" s="32"/>
      <c r="K292" s="32" t="e">
        <f>SMALL(K279:K290,2)</f>
        <v>#NUM!</v>
      </c>
      <c r="L292" s="34"/>
      <c r="M292" s="35"/>
      <c r="N292" s="2"/>
    </row>
    <row r="293" spans="1:14" ht="16.5" customHeight="1" x14ac:dyDescent="0.2">
      <c r="A293" s="87" t="s">
        <v>18</v>
      </c>
      <c r="B293" s="81"/>
      <c r="C293" s="88"/>
      <c r="D293" s="31"/>
      <c r="E293" s="32" t="e">
        <f>SMALL(E279:E290,3)</f>
        <v>#NUM!</v>
      </c>
      <c r="F293" s="32"/>
      <c r="G293" s="32" t="e">
        <f>SMALL(G279:G290,3)</f>
        <v>#NUM!</v>
      </c>
      <c r="H293" s="32"/>
      <c r="I293" s="32" t="e">
        <f>SMALL(I279:I290,3)</f>
        <v>#NUM!</v>
      </c>
      <c r="J293" s="32"/>
      <c r="K293" s="32" t="e">
        <f>SMALL(K279:K290,3)</f>
        <v>#NUM!</v>
      </c>
      <c r="L293" s="34"/>
      <c r="M293" s="35"/>
      <c r="N293" s="2"/>
    </row>
    <row r="294" spans="1:14" ht="16.5" customHeight="1" x14ac:dyDescent="0.2">
      <c r="A294" s="87" t="s">
        <v>18</v>
      </c>
      <c r="B294" s="81"/>
      <c r="C294" s="88"/>
      <c r="D294" s="31"/>
      <c r="E294" s="32" t="e">
        <f>SMALL(E279:E290,4)</f>
        <v>#NUM!</v>
      </c>
      <c r="F294" s="32"/>
      <c r="G294" s="32" t="e">
        <f>SMALL(G279:G290,4)</f>
        <v>#NUM!</v>
      </c>
      <c r="H294" s="32"/>
      <c r="I294" s="32" t="e">
        <f>SMALL(I279:I290,4)</f>
        <v>#NUM!</v>
      </c>
      <c r="J294" s="32"/>
      <c r="K294" s="32" t="e">
        <f>SMALL(K279:K290,4)</f>
        <v>#NUM!</v>
      </c>
      <c r="L294" s="34"/>
      <c r="M294" s="35"/>
      <c r="N294" s="2"/>
    </row>
    <row r="295" spans="1:14" ht="16.5" customHeight="1" x14ac:dyDescent="0.2">
      <c r="A295" s="87" t="s">
        <v>18</v>
      </c>
      <c r="B295" s="81"/>
      <c r="C295" s="88"/>
      <c r="D295" s="37"/>
      <c r="E295" s="32" t="e">
        <f>SMALL(E279:E290,5)</f>
        <v>#NUM!</v>
      </c>
      <c r="F295" s="38"/>
      <c r="G295" s="38" t="e">
        <f>SMALL(G279:G290,5)</f>
        <v>#NUM!</v>
      </c>
      <c r="H295" s="38"/>
      <c r="I295" s="32" t="e">
        <f>SMALL(I279:I290,5)</f>
        <v>#NUM!</v>
      </c>
      <c r="J295" s="38"/>
      <c r="K295" s="38" t="e">
        <f>SMALL(K279:K290,5)</f>
        <v>#NUM!</v>
      </c>
      <c r="L295" s="39"/>
      <c r="M295" s="35"/>
      <c r="N295" s="2"/>
    </row>
    <row r="296" spans="1:14" ht="16.5" customHeight="1" x14ac:dyDescent="0.2">
      <c r="A296" s="87" t="s">
        <v>18</v>
      </c>
      <c r="B296" s="81"/>
      <c r="C296" s="88"/>
      <c r="D296" s="37"/>
      <c r="E296" s="32" t="e">
        <f>SMALL(E279:E290,6)</f>
        <v>#NUM!</v>
      </c>
      <c r="F296" s="38"/>
      <c r="G296" s="38" t="e">
        <f>SMALL(G279:G290,6)</f>
        <v>#NUM!</v>
      </c>
      <c r="H296" s="38"/>
      <c r="I296" s="38" t="e">
        <f>SMALL(I279:I290,6)</f>
        <v>#NUM!</v>
      </c>
      <c r="J296" s="38"/>
      <c r="K296" s="38" t="e">
        <f>SMALL(K279:K290,6)</f>
        <v>#NUM!</v>
      </c>
      <c r="L296" s="39"/>
      <c r="M296" s="35"/>
      <c r="N296" s="2"/>
    </row>
    <row r="297" spans="1:14" ht="16.5" customHeight="1" x14ac:dyDescent="0.2">
      <c r="A297" s="87" t="s">
        <v>18</v>
      </c>
      <c r="B297" s="81"/>
      <c r="C297" s="88"/>
      <c r="D297" s="37"/>
      <c r="E297" s="38" t="e">
        <f>SMALL(E279:E290,7)</f>
        <v>#NUM!</v>
      </c>
      <c r="F297" s="38"/>
      <c r="G297" s="38" t="e">
        <f>SMALL(G279:G290,7)</f>
        <v>#NUM!</v>
      </c>
      <c r="H297" s="38"/>
      <c r="I297" s="38" t="e">
        <f>SMALL(I279:I290,7)</f>
        <v>#NUM!</v>
      </c>
      <c r="J297" s="38"/>
      <c r="K297" s="38" t="e">
        <f>SMALL(K279:K290,7)</f>
        <v>#NUM!</v>
      </c>
      <c r="L297" s="39"/>
      <c r="M297" s="35"/>
      <c r="N297" s="2"/>
    </row>
    <row r="298" spans="1:14" ht="16.5" customHeight="1" thickBot="1" x14ac:dyDescent="0.3">
      <c r="A298" s="89" t="s">
        <v>19</v>
      </c>
      <c r="B298" s="72"/>
      <c r="C298" s="73"/>
      <c r="D298" s="40"/>
      <c r="E298" s="41" t="e">
        <f>SUM(E279:E290)-E291-E292-E293-E294-E295-E296-E297</f>
        <v>#NUM!</v>
      </c>
      <c r="F298" s="41"/>
      <c r="G298" s="41" t="e">
        <f>SUM(G279:G290)-G291-G292-G293-G294-G295-G296-G297</f>
        <v>#NUM!</v>
      </c>
      <c r="H298" s="41"/>
      <c r="I298" s="41" t="e">
        <f>SUM(I279:I290)-I291-I292-I293-I294-I295-I296-I297</f>
        <v>#NUM!</v>
      </c>
      <c r="J298" s="41"/>
      <c r="K298" s="41" t="e">
        <f>SUM(K279:K290)-K291-K292-K293-K294-K295-K296-K297</f>
        <v>#NUM!</v>
      </c>
      <c r="L298" s="42" t="e">
        <f>SUM($E298+$G298+$I298+$K298)</f>
        <v>#NUM!</v>
      </c>
      <c r="M298" s="18"/>
      <c r="N298" s="2"/>
    </row>
    <row r="299" spans="1:14" ht="16.5" customHeight="1" x14ac:dyDescent="0.2">
      <c r="B299" s="2" t="s">
        <v>29</v>
      </c>
      <c r="C299" s="2">
        <v>4</v>
      </c>
      <c r="D299" s="2">
        <f>COUNTIF(D279:D290,$C$29)</f>
        <v>0</v>
      </c>
      <c r="F299" s="2">
        <f>COUNTIF(F279:F290,$C$29)</f>
        <v>0</v>
      </c>
      <c r="H299" s="2">
        <f>COUNTIF(H279:H290,$C$29)</f>
        <v>0</v>
      </c>
      <c r="J299" s="2">
        <f>COUNTIF(J279:J290,$C$29)</f>
        <v>0</v>
      </c>
      <c r="L299" s="2"/>
      <c r="M299" s="2"/>
      <c r="N299" s="2"/>
    </row>
    <row r="300" spans="1:14" ht="16.5" customHeight="1" x14ac:dyDescent="0.2">
      <c r="B300" s="2" t="s">
        <v>29</v>
      </c>
      <c r="C300" s="2">
        <v>5</v>
      </c>
      <c r="D300" s="2">
        <f>COUNTIF(D279:D290,$C$30)</f>
        <v>0</v>
      </c>
      <c r="F300" s="2">
        <f>COUNTIF(F279:F290,$C$30)</f>
        <v>0</v>
      </c>
      <c r="H300" s="2">
        <f>COUNTIF(H279:H290,$C$30)</f>
        <v>0</v>
      </c>
      <c r="J300" s="2">
        <f>COUNTIF(J279:J290,$C$30)</f>
        <v>0</v>
      </c>
      <c r="L300" s="2" t="s">
        <v>41</v>
      </c>
      <c r="M300" s="2"/>
      <c r="N300" s="2"/>
    </row>
    <row r="301" spans="1:14" ht="16.5" customHeight="1" thickBot="1" x14ac:dyDescent="0.25">
      <c r="B301" s="2" t="s">
        <v>29</v>
      </c>
      <c r="C301" s="2">
        <v>6</v>
      </c>
      <c r="D301" s="2">
        <f>COUNTIF(D279:D290,$C$31)</f>
        <v>0</v>
      </c>
      <c r="F301" s="2">
        <f>COUNTIF(F279:F290,$C$31)</f>
        <v>0</v>
      </c>
      <c r="H301" s="2">
        <f>COUNTIF(H279:H290,$C$31)</f>
        <v>0</v>
      </c>
      <c r="J301" s="2">
        <f>COUNTIF(J279:J290,$C$31)</f>
        <v>0</v>
      </c>
      <c r="L301" s="2" t="s">
        <v>31</v>
      </c>
      <c r="M301" s="2"/>
      <c r="N301" s="2"/>
    </row>
    <row r="302" spans="1:14" ht="16.5" customHeight="1" x14ac:dyDescent="0.25">
      <c r="A302" s="68" t="s">
        <v>16</v>
      </c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70"/>
      <c r="M302" s="4"/>
      <c r="N302" s="2"/>
    </row>
    <row r="303" spans="1:14" ht="16.5" customHeight="1" thickBot="1" x14ac:dyDescent="0.3">
      <c r="A303" s="71" t="s">
        <v>39</v>
      </c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3"/>
      <c r="M303" s="4"/>
      <c r="N303" s="2"/>
    </row>
    <row r="304" spans="1:14" ht="16.5" customHeight="1" x14ac:dyDescent="0.25">
      <c r="A304" s="74" t="s">
        <v>5</v>
      </c>
      <c r="B304" s="76" t="s">
        <v>6</v>
      </c>
      <c r="C304" s="78" t="s">
        <v>7</v>
      </c>
      <c r="D304" s="68" t="s">
        <v>8</v>
      </c>
      <c r="E304" s="70"/>
      <c r="F304" s="68" t="s">
        <v>9</v>
      </c>
      <c r="G304" s="70"/>
      <c r="H304" s="68" t="s">
        <v>10</v>
      </c>
      <c r="I304" s="70"/>
      <c r="J304" s="68" t="s">
        <v>11</v>
      </c>
      <c r="K304" s="70"/>
      <c r="L304" s="6" t="s">
        <v>12</v>
      </c>
      <c r="M304" s="4"/>
      <c r="N304" s="2"/>
    </row>
    <row r="305" spans="1:14" ht="16.5" customHeight="1" x14ac:dyDescent="0.25">
      <c r="A305" s="90"/>
      <c r="B305" s="91"/>
      <c r="C305" s="92"/>
      <c r="D305" s="7" t="s">
        <v>14</v>
      </c>
      <c r="E305" s="8" t="s">
        <v>15</v>
      </c>
      <c r="F305" s="7" t="s">
        <v>14</v>
      </c>
      <c r="G305" s="8" t="s">
        <v>15</v>
      </c>
      <c r="H305" s="7" t="s">
        <v>14</v>
      </c>
      <c r="I305" s="8" t="s">
        <v>15</v>
      </c>
      <c r="J305" s="7" t="s">
        <v>14</v>
      </c>
      <c r="K305" s="8" t="s">
        <v>15</v>
      </c>
      <c r="L305" s="9"/>
      <c r="M305" s="4"/>
      <c r="N305" s="2"/>
    </row>
    <row r="306" spans="1:14" ht="16.5" customHeight="1" x14ac:dyDescent="0.2">
      <c r="A306" s="44"/>
      <c r="B306" s="44"/>
      <c r="C306" s="45"/>
      <c r="D306" s="46"/>
      <c r="E306" s="47"/>
      <c r="F306" s="48"/>
      <c r="G306" s="47"/>
      <c r="H306" s="48"/>
      <c r="I306" s="47"/>
      <c r="J306" s="48"/>
      <c r="K306" s="47"/>
      <c r="L306" s="33">
        <f t="shared" ref="L306:L317" si="26">SUM($E306+$G306+$I306+$K306)</f>
        <v>0</v>
      </c>
      <c r="M306" s="18"/>
      <c r="N306" s="2"/>
    </row>
    <row r="307" spans="1:14" ht="16.5" customHeight="1" x14ac:dyDescent="0.2">
      <c r="A307" s="44"/>
      <c r="B307" s="44"/>
      <c r="C307" s="45"/>
      <c r="D307" s="46"/>
      <c r="E307" s="47"/>
      <c r="F307" s="48"/>
      <c r="G307" s="47"/>
      <c r="H307" s="48"/>
      <c r="I307" s="47"/>
      <c r="J307" s="48"/>
      <c r="K307" s="47"/>
      <c r="L307" s="33">
        <f t="shared" si="26"/>
        <v>0</v>
      </c>
      <c r="M307" s="18"/>
      <c r="N307" s="2"/>
    </row>
    <row r="308" spans="1:14" ht="16.5" customHeight="1" x14ac:dyDescent="0.2">
      <c r="A308" s="44"/>
      <c r="B308" s="44"/>
      <c r="C308" s="45"/>
      <c r="D308" s="46"/>
      <c r="E308" s="47"/>
      <c r="F308" s="48"/>
      <c r="G308" s="47"/>
      <c r="H308" s="48"/>
      <c r="I308" s="47"/>
      <c r="J308" s="48"/>
      <c r="K308" s="47"/>
      <c r="L308" s="33">
        <f t="shared" si="26"/>
        <v>0</v>
      </c>
      <c r="M308" s="18"/>
      <c r="N308" s="2"/>
    </row>
    <row r="309" spans="1:14" ht="16.5" customHeight="1" x14ac:dyDescent="0.2">
      <c r="A309" s="44"/>
      <c r="B309" s="44"/>
      <c r="C309" s="49"/>
      <c r="D309" s="46"/>
      <c r="E309" s="47"/>
      <c r="F309" s="48"/>
      <c r="G309" s="47"/>
      <c r="H309" s="48"/>
      <c r="I309" s="47"/>
      <c r="J309" s="48"/>
      <c r="K309" s="47"/>
      <c r="L309" s="33">
        <f t="shared" si="26"/>
        <v>0</v>
      </c>
      <c r="M309" s="18"/>
      <c r="N309" s="2"/>
    </row>
    <row r="310" spans="1:14" ht="16.5" customHeight="1" x14ac:dyDescent="0.2">
      <c r="A310" s="44"/>
      <c r="B310" s="44"/>
      <c r="C310" s="50"/>
      <c r="D310" s="46"/>
      <c r="E310" s="47"/>
      <c r="F310" s="48"/>
      <c r="G310" s="47"/>
      <c r="H310" s="48"/>
      <c r="I310" s="47"/>
      <c r="J310" s="48"/>
      <c r="K310" s="47"/>
      <c r="L310" s="33">
        <f t="shared" si="26"/>
        <v>0</v>
      </c>
      <c r="M310" s="18"/>
      <c r="N310" s="2"/>
    </row>
    <row r="311" spans="1:14" ht="16.5" customHeight="1" x14ac:dyDescent="0.2">
      <c r="A311" s="44"/>
      <c r="B311" s="44"/>
      <c r="C311" s="45"/>
      <c r="D311" s="46"/>
      <c r="E311" s="47"/>
      <c r="F311" s="48"/>
      <c r="G311" s="47"/>
      <c r="H311" s="48"/>
      <c r="I311" s="47"/>
      <c r="J311" s="48"/>
      <c r="K311" s="47"/>
      <c r="L311" s="33">
        <f t="shared" si="26"/>
        <v>0</v>
      </c>
      <c r="M311" s="18"/>
      <c r="N311" s="2"/>
    </row>
    <row r="312" spans="1:14" ht="16.5" customHeight="1" x14ac:dyDescent="0.2">
      <c r="A312" s="44"/>
      <c r="B312" s="44"/>
      <c r="C312" s="50"/>
      <c r="D312" s="46"/>
      <c r="E312" s="47"/>
      <c r="F312" s="48"/>
      <c r="G312" s="47"/>
      <c r="H312" s="48"/>
      <c r="I312" s="47"/>
      <c r="J312" s="48"/>
      <c r="K312" s="47"/>
      <c r="L312" s="33">
        <f t="shared" si="26"/>
        <v>0</v>
      </c>
      <c r="M312" s="18"/>
      <c r="N312" s="2"/>
    </row>
    <row r="313" spans="1:14" ht="16.5" customHeight="1" x14ac:dyDescent="0.2">
      <c r="A313" s="44"/>
      <c r="B313" s="44"/>
      <c r="C313" s="45"/>
      <c r="D313" s="46"/>
      <c r="E313" s="47"/>
      <c r="F313" s="48"/>
      <c r="G313" s="47"/>
      <c r="H313" s="48"/>
      <c r="I313" s="47"/>
      <c r="J313" s="48"/>
      <c r="K313" s="47"/>
      <c r="L313" s="33">
        <f t="shared" si="26"/>
        <v>0</v>
      </c>
      <c r="M313" s="18"/>
      <c r="N313" s="2"/>
    </row>
    <row r="314" spans="1:14" ht="16.5" customHeight="1" x14ac:dyDescent="0.2">
      <c r="A314" s="44"/>
      <c r="B314" s="44"/>
      <c r="C314" s="45"/>
      <c r="D314" s="46"/>
      <c r="E314" s="47"/>
      <c r="F314" s="48"/>
      <c r="G314" s="47"/>
      <c r="H314" s="48"/>
      <c r="I314" s="47"/>
      <c r="J314" s="48"/>
      <c r="K314" s="47"/>
      <c r="L314" s="33">
        <f t="shared" si="26"/>
        <v>0</v>
      </c>
      <c r="M314" s="18"/>
      <c r="N314" s="2"/>
    </row>
    <row r="315" spans="1:14" ht="16.5" customHeight="1" x14ac:dyDescent="0.2">
      <c r="A315" s="44"/>
      <c r="B315" s="44"/>
      <c r="C315" s="45"/>
      <c r="D315" s="46"/>
      <c r="E315" s="47"/>
      <c r="F315" s="48"/>
      <c r="G315" s="47"/>
      <c r="H315" s="48"/>
      <c r="I315" s="47"/>
      <c r="J315" s="48"/>
      <c r="K315" s="47"/>
      <c r="L315" s="33">
        <f t="shared" si="26"/>
        <v>0</v>
      </c>
      <c r="M315" s="18"/>
      <c r="N315" s="2"/>
    </row>
    <row r="316" spans="1:14" ht="16.5" customHeight="1" x14ac:dyDescent="0.2">
      <c r="A316" s="44"/>
      <c r="B316" s="44"/>
      <c r="C316" s="51"/>
      <c r="D316" s="46"/>
      <c r="E316" s="47"/>
      <c r="F316" s="48"/>
      <c r="G316" s="47"/>
      <c r="H316" s="48"/>
      <c r="I316" s="47"/>
      <c r="J316" s="48"/>
      <c r="K316" s="47"/>
      <c r="L316" s="33">
        <f t="shared" si="26"/>
        <v>0</v>
      </c>
      <c r="M316" s="18"/>
      <c r="N316" s="2"/>
    </row>
    <row r="317" spans="1:14" ht="16.5" customHeight="1" x14ac:dyDescent="0.2">
      <c r="A317" s="44"/>
      <c r="B317" s="44"/>
      <c r="C317" s="51"/>
      <c r="D317" s="46"/>
      <c r="E317" s="47"/>
      <c r="F317" s="48"/>
      <c r="G317" s="47"/>
      <c r="H317" s="48"/>
      <c r="I317" s="47"/>
      <c r="J317" s="48"/>
      <c r="K317" s="47"/>
      <c r="L317" s="33">
        <f t="shared" si="26"/>
        <v>0</v>
      </c>
      <c r="M317" s="18"/>
      <c r="N317" s="2"/>
    </row>
    <row r="318" spans="1:14" ht="16.5" customHeight="1" x14ac:dyDescent="0.2">
      <c r="A318" s="87" t="s">
        <v>18</v>
      </c>
      <c r="B318" s="81"/>
      <c r="C318" s="88"/>
      <c r="D318" s="31"/>
      <c r="E318" s="32" t="e">
        <f>SMALL(E306:E317,1)</f>
        <v>#NUM!</v>
      </c>
      <c r="F318" s="32"/>
      <c r="G318" s="32" t="e">
        <f>SMALL(G306:G317,1)</f>
        <v>#NUM!</v>
      </c>
      <c r="H318" s="32"/>
      <c r="I318" s="32" t="e">
        <f>SMALL(I306:I317,1)</f>
        <v>#NUM!</v>
      </c>
      <c r="J318" s="32"/>
      <c r="K318" s="32" t="e">
        <f>SMALL(K306:K317,1)</f>
        <v>#NUM!</v>
      </c>
      <c r="L318" s="33"/>
      <c r="M318" s="18"/>
      <c r="N318" s="2"/>
    </row>
    <row r="319" spans="1:14" ht="16.5" customHeight="1" x14ac:dyDescent="0.2">
      <c r="A319" s="87" t="s">
        <v>18</v>
      </c>
      <c r="B319" s="81"/>
      <c r="C319" s="88"/>
      <c r="D319" s="31"/>
      <c r="E319" s="32" t="e">
        <f>SMALL(E306:E317,2)</f>
        <v>#NUM!</v>
      </c>
      <c r="F319" s="32"/>
      <c r="G319" s="32" t="e">
        <f>SMALL(G306:G317,2)</f>
        <v>#NUM!</v>
      </c>
      <c r="H319" s="32"/>
      <c r="I319" s="32" t="e">
        <f>SMALL(I306:I317,2)</f>
        <v>#NUM!</v>
      </c>
      <c r="J319" s="32"/>
      <c r="K319" s="32" t="e">
        <f>SMALL(K306:K317,2)</f>
        <v>#NUM!</v>
      </c>
      <c r="L319" s="34"/>
      <c r="M319" s="35"/>
      <c r="N319" s="2"/>
    </row>
    <row r="320" spans="1:14" ht="16.5" customHeight="1" x14ac:dyDescent="0.2">
      <c r="A320" s="87" t="s">
        <v>18</v>
      </c>
      <c r="B320" s="81"/>
      <c r="C320" s="88"/>
      <c r="D320" s="31"/>
      <c r="E320" s="32" t="e">
        <f>SMALL(E306:E317,3)</f>
        <v>#NUM!</v>
      </c>
      <c r="F320" s="32"/>
      <c r="G320" s="32" t="e">
        <f>SMALL(G306:G317,3)</f>
        <v>#NUM!</v>
      </c>
      <c r="H320" s="32"/>
      <c r="I320" s="32" t="e">
        <f>SMALL(I306:I317,3)</f>
        <v>#NUM!</v>
      </c>
      <c r="J320" s="32"/>
      <c r="K320" s="32" t="e">
        <f>SMALL(K306:K317,3)</f>
        <v>#NUM!</v>
      </c>
      <c r="L320" s="34"/>
      <c r="M320" s="35"/>
      <c r="N320" s="2"/>
    </row>
    <row r="321" spans="1:14" ht="16.5" customHeight="1" x14ac:dyDescent="0.2">
      <c r="A321" s="87" t="s">
        <v>18</v>
      </c>
      <c r="B321" s="81"/>
      <c r="C321" s="88"/>
      <c r="D321" s="31"/>
      <c r="E321" s="32" t="e">
        <f>SMALL(E306:E317,4)</f>
        <v>#NUM!</v>
      </c>
      <c r="F321" s="32"/>
      <c r="G321" s="32" t="e">
        <f>SMALL(G306:G317,4)</f>
        <v>#NUM!</v>
      </c>
      <c r="H321" s="32"/>
      <c r="I321" s="32" t="e">
        <f>SMALL(I306:I317,4)</f>
        <v>#NUM!</v>
      </c>
      <c r="J321" s="32"/>
      <c r="K321" s="32" t="e">
        <f>SMALL(K306:K317,4)</f>
        <v>#NUM!</v>
      </c>
      <c r="L321" s="34"/>
      <c r="M321" s="35"/>
      <c r="N321" s="2"/>
    </row>
    <row r="322" spans="1:14" ht="16.5" customHeight="1" x14ac:dyDescent="0.2">
      <c r="A322" s="87" t="s">
        <v>18</v>
      </c>
      <c r="B322" s="81"/>
      <c r="C322" s="88"/>
      <c r="D322" s="37"/>
      <c r="E322" s="32" t="e">
        <f>SMALL(E306:E317,5)</f>
        <v>#NUM!</v>
      </c>
      <c r="F322" s="38"/>
      <c r="G322" s="38" t="e">
        <f>SMALL(G306:G317,5)</f>
        <v>#NUM!</v>
      </c>
      <c r="H322" s="38"/>
      <c r="I322" s="32" t="e">
        <f>SMALL(I306:I317,5)</f>
        <v>#NUM!</v>
      </c>
      <c r="J322" s="38"/>
      <c r="K322" s="38" t="e">
        <f>SMALL(K306:K317,5)</f>
        <v>#NUM!</v>
      </c>
      <c r="L322" s="39"/>
      <c r="M322" s="35"/>
      <c r="N322" s="2"/>
    </row>
    <row r="323" spans="1:14" ht="16.5" customHeight="1" x14ac:dyDescent="0.2">
      <c r="A323" s="87" t="s">
        <v>18</v>
      </c>
      <c r="B323" s="81"/>
      <c r="C323" s="88"/>
      <c r="D323" s="37"/>
      <c r="E323" s="32" t="e">
        <f>SMALL(E306:E317,6)</f>
        <v>#NUM!</v>
      </c>
      <c r="F323" s="38"/>
      <c r="G323" s="38" t="e">
        <f>SMALL(G306:G317,6)</f>
        <v>#NUM!</v>
      </c>
      <c r="H323" s="38"/>
      <c r="I323" s="38" t="e">
        <f>SMALL(I306:I317,6)</f>
        <v>#NUM!</v>
      </c>
      <c r="J323" s="38"/>
      <c r="K323" s="38" t="e">
        <f>SMALL(K306:K317,6)</f>
        <v>#NUM!</v>
      </c>
      <c r="L323" s="39"/>
      <c r="M323" s="35"/>
      <c r="N323" s="2"/>
    </row>
    <row r="324" spans="1:14" ht="16.5" customHeight="1" x14ac:dyDescent="0.2">
      <c r="A324" s="87" t="s">
        <v>18</v>
      </c>
      <c r="B324" s="81"/>
      <c r="C324" s="88"/>
      <c r="D324" s="37"/>
      <c r="E324" s="38" t="e">
        <f>SMALL(E306:E317,7)</f>
        <v>#NUM!</v>
      </c>
      <c r="F324" s="38"/>
      <c r="G324" s="38" t="e">
        <f>SMALL(G306:G317,7)</f>
        <v>#NUM!</v>
      </c>
      <c r="H324" s="38"/>
      <c r="I324" s="38" t="e">
        <f>SMALL(I306:I317,7)</f>
        <v>#NUM!</v>
      </c>
      <c r="J324" s="38"/>
      <c r="K324" s="38" t="e">
        <f>SMALL(K306:K317,7)</f>
        <v>#NUM!</v>
      </c>
      <c r="L324" s="39"/>
      <c r="M324" s="35"/>
      <c r="N324" s="2"/>
    </row>
    <row r="325" spans="1:14" ht="16.5" customHeight="1" thickBot="1" x14ac:dyDescent="0.3">
      <c r="A325" s="89" t="s">
        <v>19</v>
      </c>
      <c r="B325" s="72"/>
      <c r="C325" s="73"/>
      <c r="D325" s="40"/>
      <c r="E325" s="41" t="e">
        <f>SUM(E306:E317)-E318-E319-E320-E321-E322-E323-E324</f>
        <v>#NUM!</v>
      </c>
      <c r="F325" s="41"/>
      <c r="G325" s="41" t="e">
        <f>SUM(G306:G317)-G318-G319-G320-G321-G322-G323-G324</f>
        <v>#NUM!</v>
      </c>
      <c r="H325" s="41"/>
      <c r="I325" s="41" t="e">
        <f>SUM(I306:I317)-I318-I319-I320-I321-I322-I323-I324</f>
        <v>#NUM!</v>
      </c>
      <c r="J325" s="41"/>
      <c r="K325" s="41" t="e">
        <f>SUM(K306:K317)-K318-K319-K320-K321-K322-K323-K324</f>
        <v>#NUM!</v>
      </c>
      <c r="L325" s="42" t="e">
        <f>SUM($E325+$G325+$I325+$K325)</f>
        <v>#NUM!</v>
      </c>
      <c r="M325" s="18"/>
      <c r="N325" s="2"/>
    </row>
    <row r="326" spans="1:14" ht="16.5" customHeight="1" x14ac:dyDescent="0.2">
      <c r="B326" s="2" t="s">
        <v>29</v>
      </c>
      <c r="C326" s="2">
        <v>4</v>
      </c>
      <c r="D326" s="2">
        <f>COUNTIF(D306:D317,$C$29)</f>
        <v>0</v>
      </c>
      <c r="F326" s="2">
        <f>COUNTIF(F306:F317,$C$29)</f>
        <v>0</v>
      </c>
      <c r="H326" s="2">
        <f>COUNTIF(H306:H317,$C$29)</f>
        <v>0</v>
      </c>
      <c r="J326" s="2">
        <f>COUNTIF(J306:J317,$C$29)</f>
        <v>0</v>
      </c>
      <c r="L326" s="2"/>
      <c r="M326" s="2"/>
      <c r="N326" s="2"/>
    </row>
    <row r="327" spans="1:14" ht="16.5" customHeight="1" x14ac:dyDescent="0.2">
      <c r="B327" s="2" t="s">
        <v>29</v>
      </c>
      <c r="C327" s="2">
        <v>5</v>
      </c>
      <c r="D327" s="2">
        <f>COUNTIF(D306:D317,$C$30)</f>
        <v>0</v>
      </c>
      <c r="F327" s="2">
        <f>COUNTIF(F306:F317,$C$30)</f>
        <v>0</v>
      </c>
      <c r="H327" s="2">
        <f>COUNTIF(H306:H317,$C$30)</f>
        <v>0</v>
      </c>
      <c r="J327" s="2">
        <f>COUNTIF(J306:J317,$C$30)</f>
        <v>0</v>
      </c>
      <c r="L327" s="2" t="s">
        <v>41</v>
      </c>
      <c r="M327" s="2"/>
      <c r="N327" s="2"/>
    </row>
    <row r="328" spans="1:14" ht="16.5" customHeight="1" thickBot="1" x14ac:dyDescent="0.25">
      <c r="B328" s="2" t="s">
        <v>29</v>
      </c>
      <c r="C328" s="2">
        <v>6</v>
      </c>
      <c r="D328" s="2">
        <f>COUNTIF(D306:D317,$C$31)</f>
        <v>0</v>
      </c>
      <c r="F328" s="2">
        <f>COUNTIF(F306:F317,$C$31)</f>
        <v>0</v>
      </c>
      <c r="H328" s="2">
        <f>COUNTIF(H306:H317,$C$31)</f>
        <v>0</v>
      </c>
      <c r="J328" s="2">
        <f>COUNTIF(J306:J317,$C$31)</f>
        <v>0</v>
      </c>
      <c r="L328" s="2" t="s">
        <v>31</v>
      </c>
      <c r="M328" s="2"/>
      <c r="N328" s="2"/>
    </row>
    <row r="329" spans="1:14" ht="16.5" customHeight="1" x14ac:dyDescent="0.25">
      <c r="A329" s="68" t="s">
        <v>16</v>
      </c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70"/>
      <c r="M329" s="4"/>
      <c r="N329" s="2"/>
    </row>
    <row r="330" spans="1:14" ht="16.5" customHeight="1" thickBot="1" x14ac:dyDescent="0.3">
      <c r="A330" s="71" t="s">
        <v>39</v>
      </c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3"/>
      <c r="M330" s="4"/>
      <c r="N330" s="2"/>
    </row>
    <row r="331" spans="1:14" ht="16.5" customHeight="1" x14ac:dyDescent="0.25">
      <c r="A331" s="74" t="s">
        <v>5</v>
      </c>
      <c r="B331" s="76" t="s">
        <v>6</v>
      </c>
      <c r="C331" s="78" t="s">
        <v>7</v>
      </c>
      <c r="D331" s="68" t="s">
        <v>8</v>
      </c>
      <c r="E331" s="70"/>
      <c r="F331" s="68" t="s">
        <v>9</v>
      </c>
      <c r="G331" s="70"/>
      <c r="H331" s="68" t="s">
        <v>10</v>
      </c>
      <c r="I331" s="70"/>
      <c r="J331" s="68" t="s">
        <v>11</v>
      </c>
      <c r="K331" s="70"/>
      <c r="L331" s="6" t="s">
        <v>12</v>
      </c>
      <c r="M331" s="4"/>
      <c r="N331" s="2"/>
    </row>
    <row r="332" spans="1:14" ht="16.5" customHeight="1" x14ac:dyDescent="0.25">
      <c r="A332" s="90"/>
      <c r="B332" s="91"/>
      <c r="C332" s="92"/>
      <c r="D332" s="7" t="s">
        <v>14</v>
      </c>
      <c r="E332" s="8" t="s">
        <v>15</v>
      </c>
      <c r="F332" s="7" t="s">
        <v>14</v>
      </c>
      <c r="G332" s="8" t="s">
        <v>15</v>
      </c>
      <c r="H332" s="7" t="s">
        <v>14</v>
      </c>
      <c r="I332" s="8" t="s">
        <v>15</v>
      </c>
      <c r="J332" s="7" t="s">
        <v>14</v>
      </c>
      <c r="K332" s="8" t="s">
        <v>15</v>
      </c>
      <c r="L332" s="9"/>
      <c r="M332" s="4"/>
      <c r="N332" s="2"/>
    </row>
    <row r="333" spans="1:14" ht="16.5" customHeight="1" x14ac:dyDescent="0.2">
      <c r="A333" s="44"/>
      <c r="B333" s="44"/>
      <c r="C333" s="45"/>
      <c r="D333" s="46"/>
      <c r="E333" s="47"/>
      <c r="F333" s="48"/>
      <c r="G333" s="47"/>
      <c r="H333" s="48"/>
      <c r="I333" s="47"/>
      <c r="J333" s="48"/>
      <c r="K333" s="47"/>
      <c r="L333" s="33">
        <f t="shared" ref="L333:L344" si="27">SUM($E333+$G333+$I333+$K333)</f>
        <v>0</v>
      </c>
      <c r="M333" s="18"/>
      <c r="N333" s="2"/>
    </row>
    <row r="334" spans="1:14" ht="16.5" customHeight="1" x14ac:dyDescent="0.2">
      <c r="A334" s="44"/>
      <c r="B334" s="44"/>
      <c r="C334" s="45"/>
      <c r="D334" s="46"/>
      <c r="E334" s="47"/>
      <c r="F334" s="48"/>
      <c r="G334" s="47"/>
      <c r="H334" s="48"/>
      <c r="I334" s="47"/>
      <c r="J334" s="48"/>
      <c r="K334" s="47"/>
      <c r="L334" s="33">
        <f t="shared" si="27"/>
        <v>0</v>
      </c>
      <c r="M334" s="18"/>
      <c r="N334" s="2"/>
    </row>
    <row r="335" spans="1:14" ht="16.5" customHeight="1" x14ac:dyDescent="0.2">
      <c r="A335" s="44"/>
      <c r="B335" s="44"/>
      <c r="C335" s="45"/>
      <c r="D335" s="46"/>
      <c r="E335" s="47"/>
      <c r="F335" s="48"/>
      <c r="G335" s="47"/>
      <c r="H335" s="48"/>
      <c r="I335" s="47"/>
      <c r="J335" s="48"/>
      <c r="K335" s="47"/>
      <c r="L335" s="33">
        <f t="shared" si="27"/>
        <v>0</v>
      </c>
      <c r="M335" s="18"/>
      <c r="N335" s="2"/>
    </row>
    <row r="336" spans="1:14" ht="16.5" customHeight="1" x14ac:dyDescent="0.2">
      <c r="A336" s="44"/>
      <c r="B336" s="44"/>
      <c r="C336" s="49"/>
      <c r="D336" s="46"/>
      <c r="E336" s="47"/>
      <c r="F336" s="48"/>
      <c r="G336" s="47"/>
      <c r="H336" s="48"/>
      <c r="I336" s="47"/>
      <c r="J336" s="48"/>
      <c r="K336" s="47"/>
      <c r="L336" s="33">
        <f t="shared" si="27"/>
        <v>0</v>
      </c>
      <c r="M336" s="18"/>
      <c r="N336" s="2"/>
    </row>
    <row r="337" spans="1:14" ht="16.5" customHeight="1" x14ac:dyDescent="0.2">
      <c r="A337" s="44"/>
      <c r="B337" s="44"/>
      <c r="C337" s="50"/>
      <c r="D337" s="46"/>
      <c r="E337" s="47"/>
      <c r="F337" s="48"/>
      <c r="G337" s="47"/>
      <c r="H337" s="48"/>
      <c r="I337" s="47"/>
      <c r="J337" s="48"/>
      <c r="K337" s="47"/>
      <c r="L337" s="33">
        <f t="shared" si="27"/>
        <v>0</v>
      </c>
      <c r="M337" s="18"/>
      <c r="N337" s="2"/>
    </row>
    <row r="338" spans="1:14" ht="16.5" customHeight="1" x14ac:dyDescent="0.2">
      <c r="A338" s="44"/>
      <c r="B338" s="44"/>
      <c r="C338" s="45"/>
      <c r="D338" s="46"/>
      <c r="E338" s="47"/>
      <c r="F338" s="48"/>
      <c r="G338" s="47"/>
      <c r="H338" s="48"/>
      <c r="I338" s="47"/>
      <c r="J338" s="48"/>
      <c r="K338" s="47"/>
      <c r="L338" s="33">
        <f t="shared" si="27"/>
        <v>0</v>
      </c>
      <c r="M338" s="18"/>
      <c r="N338" s="2"/>
    </row>
    <row r="339" spans="1:14" ht="16.5" customHeight="1" x14ac:dyDescent="0.2">
      <c r="A339" s="44"/>
      <c r="B339" s="44"/>
      <c r="C339" s="50"/>
      <c r="D339" s="46"/>
      <c r="E339" s="47"/>
      <c r="F339" s="48"/>
      <c r="G339" s="47"/>
      <c r="H339" s="48"/>
      <c r="I339" s="47"/>
      <c r="J339" s="48"/>
      <c r="K339" s="47"/>
      <c r="L339" s="33">
        <f t="shared" si="27"/>
        <v>0</v>
      </c>
      <c r="M339" s="18"/>
      <c r="N339" s="2"/>
    </row>
    <row r="340" spans="1:14" ht="16.5" customHeight="1" x14ac:dyDescent="0.2">
      <c r="A340" s="44"/>
      <c r="B340" s="44"/>
      <c r="C340" s="45"/>
      <c r="D340" s="46"/>
      <c r="E340" s="47"/>
      <c r="F340" s="48"/>
      <c r="G340" s="47"/>
      <c r="H340" s="48"/>
      <c r="I340" s="47"/>
      <c r="J340" s="48"/>
      <c r="K340" s="47"/>
      <c r="L340" s="33">
        <f t="shared" si="27"/>
        <v>0</v>
      </c>
      <c r="M340" s="18"/>
      <c r="N340" s="2"/>
    </row>
    <row r="341" spans="1:14" ht="16.5" customHeight="1" x14ac:dyDescent="0.2">
      <c r="A341" s="44"/>
      <c r="B341" s="44"/>
      <c r="C341" s="45"/>
      <c r="D341" s="46"/>
      <c r="E341" s="47"/>
      <c r="F341" s="48"/>
      <c r="G341" s="47"/>
      <c r="H341" s="48"/>
      <c r="I341" s="47"/>
      <c r="J341" s="48"/>
      <c r="K341" s="47"/>
      <c r="L341" s="33">
        <f t="shared" si="27"/>
        <v>0</v>
      </c>
      <c r="M341" s="18"/>
      <c r="N341" s="2"/>
    </row>
    <row r="342" spans="1:14" ht="16.5" customHeight="1" x14ac:dyDescent="0.2">
      <c r="A342" s="44"/>
      <c r="B342" s="44"/>
      <c r="C342" s="45"/>
      <c r="D342" s="46"/>
      <c r="E342" s="47"/>
      <c r="F342" s="48"/>
      <c r="G342" s="47"/>
      <c r="H342" s="48"/>
      <c r="I342" s="47"/>
      <c r="J342" s="48"/>
      <c r="K342" s="47"/>
      <c r="L342" s="33">
        <f t="shared" si="27"/>
        <v>0</v>
      </c>
      <c r="M342" s="18"/>
      <c r="N342" s="2"/>
    </row>
    <row r="343" spans="1:14" ht="16.5" customHeight="1" x14ac:dyDescent="0.2">
      <c r="A343" s="44"/>
      <c r="B343" s="44"/>
      <c r="C343" s="51"/>
      <c r="D343" s="46"/>
      <c r="E343" s="47"/>
      <c r="F343" s="48"/>
      <c r="G343" s="47"/>
      <c r="H343" s="48"/>
      <c r="I343" s="47"/>
      <c r="J343" s="48"/>
      <c r="K343" s="47"/>
      <c r="L343" s="33">
        <f t="shared" si="27"/>
        <v>0</v>
      </c>
      <c r="M343" s="18"/>
      <c r="N343" s="2"/>
    </row>
    <row r="344" spans="1:14" ht="16.5" customHeight="1" x14ac:dyDescent="0.2">
      <c r="A344" s="44"/>
      <c r="B344" s="44"/>
      <c r="C344" s="51"/>
      <c r="D344" s="46"/>
      <c r="E344" s="47"/>
      <c r="F344" s="48"/>
      <c r="G344" s="47"/>
      <c r="H344" s="48"/>
      <c r="I344" s="47"/>
      <c r="J344" s="48"/>
      <c r="K344" s="47"/>
      <c r="L344" s="33">
        <f t="shared" si="27"/>
        <v>0</v>
      </c>
      <c r="M344" s="18"/>
      <c r="N344" s="2"/>
    </row>
    <row r="345" spans="1:14" ht="16.5" customHeight="1" x14ac:dyDescent="0.2">
      <c r="A345" s="87" t="s">
        <v>18</v>
      </c>
      <c r="B345" s="81"/>
      <c r="C345" s="88"/>
      <c r="D345" s="31"/>
      <c r="E345" s="32" t="e">
        <f>SMALL(E333:E344,1)</f>
        <v>#NUM!</v>
      </c>
      <c r="F345" s="32"/>
      <c r="G345" s="32" t="e">
        <f>SMALL(G333:G344,1)</f>
        <v>#NUM!</v>
      </c>
      <c r="H345" s="32"/>
      <c r="I345" s="32" t="e">
        <f>SMALL(I333:I344,1)</f>
        <v>#NUM!</v>
      </c>
      <c r="J345" s="32"/>
      <c r="K345" s="32" t="e">
        <f>SMALL(K333:K344,1)</f>
        <v>#NUM!</v>
      </c>
      <c r="L345" s="33"/>
      <c r="M345" s="18"/>
      <c r="N345" s="2"/>
    </row>
    <row r="346" spans="1:14" ht="16.5" customHeight="1" x14ac:dyDescent="0.2">
      <c r="A346" s="87" t="s">
        <v>18</v>
      </c>
      <c r="B346" s="81"/>
      <c r="C346" s="88"/>
      <c r="D346" s="31"/>
      <c r="E346" s="32" t="e">
        <f>SMALL(E333:E344,2)</f>
        <v>#NUM!</v>
      </c>
      <c r="F346" s="32"/>
      <c r="G346" s="32" t="e">
        <f>SMALL(G333:G344,2)</f>
        <v>#NUM!</v>
      </c>
      <c r="H346" s="32"/>
      <c r="I346" s="32" t="e">
        <f>SMALL(I333:I344,2)</f>
        <v>#NUM!</v>
      </c>
      <c r="J346" s="32"/>
      <c r="K346" s="32" t="e">
        <f>SMALL(K333:K344,2)</f>
        <v>#NUM!</v>
      </c>
      <c r="L346" s="34"/>
      <c r="M346" s="35"/>
      <c r="N346" s="2"/>
    </row>
    <row r="347" spans="1:14" ht="16.5" customHeight="1" x14ac:dyDescent="0.2">
      <c r="A347" s="87" t="s">
        <v>18</v>
      </c>
      <c r="B347" s="81"/>
      <c r="C347" s="88"/>
      <c r="D347" s="31"/>
      <c r="E347" s="32" t="e">
        <f>SMALL(E333:E344,3)</f>
        <v>#NUM!</v>
      </c>
      <c r="F347" s="32"/>
      <c r="G347" s="32" t="e">
        <f>SMALL(G333:G344,3)</f>
        <v>#NUM!</v>
      </c>
      <c r="H347" s="32"/>
      <c r="I347" s="32" t="e">
        <f>SMALL(I333:I344,3)</f>
        <v>#NUM!</v>
      </c>
      <c r="J347" s="32"/>
      <c r="K347" s="32" t="e">
        <f>SMALL(K333:K344,3)</f>
        <v>#NUM!</v>
      </c>
      <c r="L347" s="34"/>
      <c r="M347" s="35"/>
      <c r="N347" s="2"/>
    </row>
    <row r="348" spans="1:14" ht="16.5" customHeight="1" x14ac:dyDescent="0.2">
      <c r="A348" s="87" t="s">
        <v>18</v>
      </c>
      <c r="B348" s="81"/>
      <c r="C348" s="88"/>
      <c r="D348" s="31"/>
      <c r="E348" s="32" t="e">
        <f>SMALL(E333:E344,4)</f>
        <v>#NUM!</v>
      </c>
      <c r="F348" s="32"/>
      <c r="G348" s="32" t="e">
        <f>SMALL(G333:G344,4)</f>
        <v>#NUM!</v>
      </c>
      <c r="H348" s="32"/>
      <c r="I348" s="32" t="e">
        <f>SMALL(I333:I344,4)</f>
        <v>#NUM!</v>
      </c>
      <c r="J348" s="32"/>
      <c r="K348" s="32" t="e">
        <f>SMALL(K333:K344,4)</f>
        <v>#NUM!</v>
      </c>
      <c r="L348" s="34"/>
      <c r="M348" s="35"/>
      <c r="N348" s="2"/>
    </row>
    <row r="349" spans="1:14" ht="16.5" customHeight="1" x14ac:dyDescent="0.2">
      <c r="A349" s="87" t="s">
        <v>18</v>
      </c>
      <c r="B349" s="81"/>
      <c r="C349" s="88"/>
      <c r="D349" s="37"/>
      <c r="E349" s="32" t="e">
        <f>SMALL(E333:E344,5)</f>
        <v>#NUM!</v>
      </c>
      <c r="F349" s="38"/>
      <c r="G349" s="38" t="e">
        <f>SMALL(G333:G344,5)</f>
        <v>#NUM!</v>
      </c>
      <c r="H349" s="38"/>
      <c r="I349" s="32" t="e">
        <f>SMALL(I333:I344,5)</f>
        <v>#NUM!</v>
      </c>
      <c r="J349" s="38"/>
      <c r="K349" s="38" t="e">
        <f>SMALL(K333:K344,5)</f>
        <v>#NUM!</v>
      </c>
      <c r="L349" s="39"/>
      <c r="M349" s="35"/>
      <c r="N349" s="2"/>
    </row>
    <row r="350" spans="1:14" ht="16.5" customHeight="1" x14ac:dyDescent="0.2">
      <c r="A350" s="87" t="s">
        <v>18</v>
      </c>
      <c r="B350" s="81"/>
      <c r="C350" s="88"/>
      <c r="D350" s="37"/>
      <c r="E350" s="32" t="e">
        <f>SMALL(E333:E344,6)</f>
        <v>#NUM!</v>
      </c>
      <c r="F350" s="38"/>
      <c r="G350" s="38" t="e">
        <f>SMALL(G333:G344,6)</f>
        <v>#NUM!</v>
      </c>
      <c r="H350" s="38"/>
      <c r="I350" s="38" t="e">
        <f>SMALL(I333:I344,6)</f>
        <v>#NUM!</v>
      </c>
      <c r="J350" s="38"/>
      <c r="K350" s="38" t="e">
        <f>SMALL(K333:K344,6)</f>
        <v>#NUM!</v>
      </c>
      <c r="L350" s="39"/>
      <c r="M350" s="35"/>
      <c r="N350" s="2"/>
    </row>
    <row r="351" spans="1:14" ht="16.5" customHeight="1" x14ac:dyDescent="0.2">
      <c r="A351" s="87" t="s">
        <v>18</v>
      </c>
      <c r="B351" s="81"/>
      <c r="C351" s="88"/>
      <c r="D351" s="37"/>
      <c r="E351" s="38" t="e">
        <f>SMALL(E333:E344,7)</f>
        <v>#NUM!</v>
      </c>
      <c r="F351" s="38"/>
      <c r="G351" s="38" t="e">
        <f>SMALL(G333:G344,7)</f>
        <v>#NUM!</v>
      </c>
      <c r="H351" s="38"/>
      <c r="I351" s="38" t="e">
        <f>SMALL(I333:I344,7)</f>
        <v>#NUM!</v>
      </c>
      <c r="J351" s="38"/>
      <c r="K351" s="38" t="e">
        <f>SMALL(K333:K344,7)</f>
        <v>#NUM!</v>
      </c>
      <c r="L351" s="39"/>
      <c r="M351" s="35"/>
      <c r="N351" s="2"/>
    </row>
    <row r="352" spans="1:14" ht="16.5" customHeight="1" thickBot="1" x14ac:dyDescent="0.3">
      <c r="A352" s="89" t="s">
        <v>19</v>
      </c>
      <c r="B352" s="72"/>
      <c r="C352" s="73"/>
      <c r="D352" s="40"/>
      <c r="E352" s="41" t="e">
        <f>SUM(E333:E344)-E345-E346-E347-E348-E349-E350-E351</f>
        <v>#NUM!</v>
      </c>
      <c r="F352" s="41"/>
      <c r="G352" s="41" t="e">
        <f>SUM(G333:G344)-G345-G346-G347-G348-G349-G350-G351</f>
        <v>#NUM!</v>
      </c>
      <c r="H352" s="41"/>
      <c r="I352" s="41" t="e">
        <f>SUM(I333:I344)-I345-I346-I347-I348-I349-I350-I351</f>
        <v>#NUM!</v>
      </c>
      <c r="J352" s="41"/>
      <c r="K352" s="41" t="e">
        <f>SUM(K333:K344)-K345-K346-K347-K348-K349-K350-K351</f>
        <v>#NUM!</v>
      </c>
      <c r="L352" s="42" t="e">
        <f>SUM($E352+$G352+$I352+$K352)</f>
        <v>#NUM!</v>
      </c>
      <c r="M352" s="18"/>
      <c r="N352" s="2"/>
    </row>
    <row r="353" spans="1:14" ht="16.5" customHeight="1" x14ac:dyDescent="0.2">
      <c r="B353" s="2" t="s">
        <v>29</v>
      </c>
      <c r="C353" s="2">
        <v>4</v>
      </c>
      <c r="D353" s="2">
        <f>COUNTIF(D333:D344,$C$29)</f>
        <v>0</v>
      </c>
      <c r="F353" s="2">
        <f>COUNTIF(F333:F344,$C$29)</f>
        <v>0</v>
      </c>
      <c r="H353" s="2">
        <f>COUNTIF(H333:H344,$C$29)</f>
        <v>0</v>
      </c>
      <c r="J353" s="2">
        <f>COUNTIF(J333:J344,$C$29)</f>
        <v>0</v>
      </c>
      <c r="L353" s="2"/>
      <c r="M353" s="2"/>
      <c r="N353" s="2"/>
    </row>
    <row r="354" spans="1:14" ht="16.5" customHeight="1" x14ac:dyDescent="0.2">
      <c r="B354" s="2" t="s">
        <v>29</v>
      </c>
      <c r="C354" s="2">
        <v>5</v>
      </c>
      <c r="D354" s="2">
        <f>COUNTIF(D333:D344,$C$30)</f>
        <v>0</v>
      </c>
      <c r="F354" s="2">
        <f>COUNTIF(F333:F344,$C$30)</f>
        <v>0</v>
      </c>
      <c r="H354" s="2">
        <f>COUNTIF(H333:H344,$C$30)</f>
        <v>0</v>
      </c>
      <c r="J354" s="2">
        <f>COUNTIF(J333:J344,$C$30)</f>
        <v>0</v>
      </c>
      <c r="L354" s="2" t="s">
        <v>41</v>
      </c>
      <c r="M354" s="2"/>
      <c r="N354" s="2"/>
    </row>
    <row r="355" spans="1:14" ht="16.5" customHeight="1" thickBot="1" x14ac:dyDescent="0.25">
      <c r="B355" s="2" t="s">
        <v>29</v>
      </c>
      <c r="C355" s="2">
        <v>6</v>
      </c>
      <c r="D355" s="2">
        <f>COUNTIF(D333:D344,$C$31)</f>
        <v>0</v>
      </c>
      <c r="F355" s="2">
        <f>COUNTIF(F333:F344,$C$31)</f>
        <v>0</v>
      </c>
      <c r="H355" s="2">
        <f>COUNTIF(H333:H344,$C$31)</f>
        <v>0</v>
      </c>
      <c r="J355" s="2">
        <f>COUNTIF(J333:J344,$C$31)</f>
        <v>0</v>
      </c>
      <c r="L355" s="2" t="s">
        <v>31</v>
      </c>
      <c r="M355" s="2"/>
      <c r="N355" s="2"/>
    </row>
    <row r="356" spans="1:14" ht="16.5" customHeight="1" x14ac:dyDescent="0.25">
      <c r="A356" s="68" t="s">
        <v>16</v>
      </c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70"/>
      <c r="M356" s="4"/>
      <c r="N356" s="2"/>
    </row>
    <row r="357" spans="1:14" ht="16.5" customHeight="1" thickBot="1" x14ac:dyDescent="0.3">
      <c r="A357" s="71" t="s">
        <v>39</v>
      </c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3"/>
      <c r="M357" s="4"/>
      <c r="N357" s="2"/>
    </row>
    <row r="358" spans="1:14" ht="16.5" customHeight="1" x14ac:dyDescent="0.25">
      <c r="A358" s="74" t="s">
        <v>5</v>
      </c>
      <c r="B358" s="76" t="s">
        <v>6</v>
      </c>
      <c r="C358" s="78" t="s">
        <v>7</v>
      </c>
      <c r="D358" s="68" t="s">
        <v>8</v>
      </c>
      <c r="E358" s="70"/>
      <c r="F358" s="68" t="s">
        <v>9</v>
      </c>
      <c r="G358" s="70"/>
      <c r="H358" s="68" t="s">
        <v>10</v>
      </c>
      <c r="I358" s="70"/>
      <c r="J358" s="68" t="s">
        <v>11</v>
      </c>
      <c r="K358" s="70"/>
      <c r="L358" s="6" t="s">
        <v>12</v>
      </c>
      <c r="M358" s="4"/>
      <c r="N358" s="2"/>
    </row>
    <row r="359" spans="1:14" ht="16.5" customHeight="1" x14ac:dyDescent="0.25">
      <c r="A359" s="90"/>
      <c r="B359" s="91"/>
      <c r="C359" s="92"/>
      <c r="D359" s="7" t="s">
        <v>14</v>
      </c>
      <c r="E359" s="8" t="s">
        <v>15</v>
      </c>
      <c r="F359" s="7" t="s">
        <v>14</v>
      </c>
      <c r="G359" s="8" t="s">
        <v>15</v>
      </c>
      <c r="H359" s="7" t="s">
        <v>14</v>
      </c>
      <c r="I359" s="8" t="s">
        <v>15</v>
      </c>
      <c r="J359" s="7" t="s">
        <v>14</v>
      </c>
      <c r="K359" s="8" t="s">
        <v>15</v>
      </c>
      <c r="L359" s="9"/>
      <c r="M359" s="4"/>
      <c r="N359" s="2"/>
    </row>
    <row r="360" spans="1:14" ht="16.5" customHeight="1" x14ac:dyDescent="0.2">
      <c r="A360" s="44"/>
      <c r="B360" s="44"/>
      <c r="C360" s="45"/>
      <c r="D360" s="46"/>
      <c r="E360" s="47"/>
      <c r="F360" s="48"/>
      <c r="G360" s="47"/>
      <c r="H360" s="48"/>
      <c r="I360" s="47"/>
      <c r="J360" s="48"/>
      <c r="K360" s="47"/>
      <c r="L360" s="33">
        <f t="shared" ref="L360:L371" si="28">SUM($E360+$G360+$I360+$K360)</f>
        <v>0</v>
      </c>
      <c r="M360" s="18"/>
      <c r="N360" s="2"/>
    </row>
    <row r="361" spans="1:14" ht="16.5" customHeight="1" x14ac:dyDescent="0.2">
      <c r="A361" s="44"/>
      <c r="B361" s="44"/>
      <c r="C361" s="45"/>
      <c r="D361" s="46"/>
      <c r="E361" s="47"/>
      <c r="F361" s="48"/>
      <c r="G361" s="47"/>
      <c r="H361" s="48"/>
      <c r="I361" s="47"/>
      <c r="J361" s="48"/>
      <c r="K361" s="47"/>
      <c r="L361" s="33">
        <f t="shared" si="28"/>
        <v>0</v>
      </c>
      <c r="M361" s="18"/>
      <c r="N361" s="2"/>
    </row>
    <row r="362" spans="1:14" ht="16.5" customHeight="1" x14ac:dyDescent="0.2">
      <c r="A362" s="44"/>
      <c r="B362" s="44"/>
      <c r="C362" s="45"/>
      <c r="D362" s="46"/>
      <c r="E362" s="47"/>
      <c r="F362" s="48"/>
      <c r="G362" s="47"/>
      <c r="H362" s="48"/>
      <c r="I362" s="47"/>
      <c r="J362" s="48"/>
      <c r="K362" s="47"/>
      <c r="L362" s="33">
        <f t="shared" si="28"/>
        <v>0</v>
      </c>
      <c r="M362" s="18"/>
      <c r="N362" s="2"/>
    </row>
    <row r="363" spans="1:14" ht="16.5" customHeight="1" x14ac:dyDescent="0.2">
      <c r="A363" s="44"/>
      <c r="B363" s="44"/>
      <c r="C363" s="49"/>
      <c r="D363" s="46"/>
      <c r="E363" s="47"/>
      <c r="F363" s="48"/>
      <c r="G363" s="47"/>
      <c r="H363" s="48"/>
      <c r="I363" s="47"/>
      <c r="J363" s="48"/>
      <c r="K363" s="47"/>
      <c r="L363" s="33">
        <f t="shared" si="28"/>
        <v>0</v>
      </c>
      <c r="M363" s="18"/>
      <c r="N363" s="2"/>
    </row>
    <row r="364" spans="1:14" ht="16.5" customHeight="1" x14ac:dyDescent="0.2">
      <c r="A364" s="44"/>
      <c r="B364" s="44"/>
      <c r="C364" s="50"/>
      <c r="D364" s="46"/>
      <c r="E364" s="47"/>
      <c r="F364" s="48"/>
      <c r="G364" s="47"/>
      <c r="H364" s="48"/>
      <c r="I364" s="47"/>
      <c r="J364" s="48"/>
      <c r="K364" s="47"/>
      <c r="L364" s="33">
        <f t="shared" si="28"/>
        <v>0</v>
      </c>
      <c r="M364" s="18"/>
      <c r="N364" s="2"/>
    </row>
    <row r="365" spans="1:14" ht="16.5" customHeight="1" x14ac:dyDescent="0.2">
      <c r="A365" s="44"/>
      <c r="B365" s="44"/>
      <c r="C365" s="45"/>
      <c r="D365" s="46"/>
      <c r="E365" s="47"/>
      <c r="F365" s="48"/>
      <c r="G365" s="47"/>
      <c r="H365" s="48"/>
      <c r="I365" s="47"/>
      <c r="J365" s="48"/>
      <c r="K365" s="47"/>
      <c r="L365" s="33">
        <f t="shared" si="28"/>
        <v>0</v>
      </c>
      <c r="M365" s="18"/>
      <c r="N365" s="2"/>
    </row>
    <row r="366" spans="1:14" ht="16.5" customHeight="1" x14ac:dyDescent="0.2">
      <c r="A366" s="44"/>
      <c r="B366" s="44"/>
      <c r="C366" s="50"/>
      <c r="D366" s="46"/>
      <c r="E366" s="47"/>
      <c r="F366" s="48"/>
      <c r="G366" s="47"/>
      <c r="H366" s="48"/>
      <c r="I366" s="47"/>
      <c r="J366" s="48"/>
      <c r="K366" s="47"/>
      <c r="L366" s="33">
        <f t="shared" si="28"/>
        <v>0</v>
      </c>
      <c r="M366" s="18"/>
      <c r="N366" s="2"/>
    </row>
    <row r="367" spans="1:14" ht="16.5" customHeight="1" x14ac:dyDescent="0.2">
      <c r="A367" s="44"/>
      <c r="B367" s="44"/>
      <c r="C367" s="45"/>
      <c r="D367" s="46"/>
      <c r="E367" s="47"/>
      <c r="F367" s="48"/>
      <c r="G367" s="47"/>
      <c r="H367" s="48"/>
      <c r="I367" s="47"/>
      <c r="J367" s="48"/>
      <c r="K367" s="47"/>
      <c r="L367" s="33">
        <f t="shared" si="28"/>
        <v>0</v>
      </c>
      <c r="M367" s="18"/>
      <c r="N367" s="2"/>
    </row>
    <row r="368" spans="1:14" ht="16.5" customHeight="1" x14ac:dyDescent="0.2">
      <c r="A368" s="44"/>
      <c r="B368" s="44"/>
      <c r="C368" s="45"/>
      <c r="D368" s="46"/>
      <c r="E368" s="47"/>
      <c r="F368" s="48"/>
      <c r="G368" s="47"/>
      <c r="H368" s="48"/>
      <c r="I368" s="47"/>
      <c r="J368" s="48"/>
      <c r="K368" s="47"/>
      <c r="L368" s="33">
        <f t="shared" si="28"/>
        <v>0</v>
      </c>
      <c r="M368" s="18"/>
      <c r="N368" s="2"/>
    </row>
    <row r="369" spans="1:14" ht="16.5" customHeight="1" x14ac:dyDescent="0.2">
      <c r="A369" s="44"/>
      <c r="B369" s="44"/>
      <c r="C369" s="45"/>
      <c r="D369" s="46"/>
      <c r="E369" s="47"/>
      <c r="F369" s="48"/>
      <c r="G369" s="47"/>
      <c r="H369" s="48"/>
      <c r="I369" s="47"/>
      <c r="J369" s="48"/>
      <c r="K369" s="47"/>
      <c r="L369" s="33">
        <f t="shared" si="28"/>
        <v>0</v>
      </c>
      <c r="M369" s="18"/>
      <c r="N369" s="2"/>
    </row>
    <row r="370" spans="1:14" ht="16.5" customHeight="1" x14ac:dyDescent="0.2">
      <c r="A370" s="44"/>
      <c r="B370" s="44"/>
      <c r="C370" s="51"/>
      <c r="D370" s="46"/>
      <c r="E370" s="47"/>
      <c r="F370" s="48"/>
      <c r="G370" s="47"/>
      <c r="H370" s="48"/>
      <c r="I370" s="47"/>
      <c r="J370" s="48"/>
      <c r="K370" s="47"/>
      <c r="L370" s="33">
        <f t="shared" si="28"/>
        <v>0</v>
      </c>
      <c r="M370" s="18"/>
      <c r="N370" s="2"/>
    </row>
    <row r="371" spans="1:14" ht="16.5" customHeight="1" x14ac:dyDescent="0.2">
      <c r="A371" s="44"/>
      <c r="B371" s="44"/>
      <c r="C371" s="51"/>
      <c r="D371" s="46"/>
      <c r="E371" s="47"/>
      <c r="F371" s="48"/>
      <c r="G371" s="47"/>
      <c r="H371" s="48"/>
      <c r="I371" s="47"/>
      <c r="J371" s="48"/>
      <c r="K371" s="47"/>
      <c r="L371" s="33">
        <f t="shared" si="28"/>
        <v>0</v>
      </c>
      <c r="M371" s="18"/>
      <c r="N371" s="2"/>
    </row>
    <row r="372" spans="1:14" ht="16.5" customHeight="1" x14ac:dyDescent="0.2">
      <c r="A372" s="87" t="s">
        <v>18</v>
      </c>
      <c r="B372" s="81"/>
      <c r="C372" s="88"/>
      <c r="D372" s="31"/>
      <c r="E372" s="32" t="e">
        <f>SMALL(E360:E371,1)</f>
        <v>#NUM!</v>
      </c>
      <c r="F372" s="32"/>
      <c r="G372" s="32" t="e">
        <f>SMALL(G360:G371,1)</f>
        <v>#NUM!</v>
      </c>
      <c r="H372" s="32"/>
      <c r="I372" s="32" t="e">
        <f>SMALL(I360:I371,1)</f>
        <v>#NUM!</v>
      </c>
      <c r="J372" s="32"/>
      <c r="K372" s="32" t="e">
        <f>SMALL(K360:K371,1)</f>
        <v>#NUM!</v>
      </c>
      <c r="L372" s="33"/>
      <c r="M372" s="18"/>
      <c r="N372" s="2"/>
    </row>
    <row r="373" spans="1:14" ht="16.5" customHeight="1" x14ac:dyDescent="0.2">
      <c r="A373" s="87" t="s">
        <v>18</v>
      </c>
      <c r="B373" s="81"/>
      <c r="C373" s="88"/>
      <c r="D373" s="31"/>
      <c r="E373" s="32" t="e">
        <f>SMALL(E360:E371,2)</f>
        <v>#NUM!</v>
      </c>
      <c r="F373" s="32"/>
      <c r="G373" s="32" t="e">
        <f>SMALL(G360:G371,2)</f>
        <v>#NUM!</v>
      </c>
      <c r="H373" s="32"/>
      <c r="I373" s="32" t="e">
        <f>SMALL(I360:I371,2)</f>
        <v>#NUM!</v>
      </c>
      <c r="J373" s="32"/>
      <c r="K373" s="32" t="e">
        <f>SMALL(K360:K371,2)</f>
        <v>#NUM!</v>
      </c>
      <c r="L373" s="34"/>
      <c r="M373" s="35"/>
      <c r="N373" s="2"/>
    </row>
    <row r="374" spans="1:14" ht="16.5" customHeight="1" x14ac:dyDescent="0.2">
      <c r="A374" s="87" t="s">
        <v>18</v>
      </c>
      <c r="B374" s="81"/>
      <c r="C374" s="88"/>
      <c r="D374" s="31"/>
      <c r="E374" s="32" t="e">
        <f>SMALL(E360:E371,3)</f>
        <v>#NUM!</v>
      </c>
      <c r="F374" s="32"/>
      <c r="G374" s="32" t="e">
        <f>SMALL(G360:G371,3)</f>
        <v>#NUM!</v>
      </c>
      <c r="H374" s="32"/>
      <c r="I374" s="32" t="e">
        <f>SMALL(I360:I371,3)</f>
        <v>#NUM!</v>
      </c>
      <c r="J374" s="32"/>
      <c r="K374" s="32" t="e">
        <f>SMALL(K360:K371,3)</f>
        <v>#NUM!</v>
      </c>
      <c r="L374" s="34"/>
      <c r="M374" s="35"/>
      <c r="N374" s="2"/>
    </row>
    <row r="375" spans="1:14" ht="16.5" customHeight="1" x14ac:dyDescent="0.2">
      <c r="A375" s="87" t="s">
        <v>18</v>
      </c>
      <c r="B375" s="81"/>
      <c r="C375" s="88"/>
      <c r="D375" s="31"/>
      <c r="E375" s="32" t="e">
        <f>SMALL(E360:E371,4)</f>
        <v>#NUM!</v>
      </c>
      <c r="F375" s="32"/>
      <c r="G375" s="32" t="e">
        <f>SMALL(G360:G371,4)</f>
        <v>#NUM!</v>
      </c>
      <c r="H375" s="32"/>
      <c r="I375" s="32" t="e">
        <f>SMALL(I360:I371,4)</f>
        <v>#NUM!</v>
      </c>
      <c r="J375" s="32"/>
      <c r="K375" s="32" t="e">
        <f>SMALL(K360:K371,4)</f>
        <v>#NUM!</v>
      </c>
      <c r="L375" s="34"/>
      <c r="M375" s="35"/>
      <c r="N375" s="2"/>
    </row>
    <row r="376" spans="1:14" ht="16.5" customHeight="1" x14ac:dyDescent="0.2">
      <c r="A376" s="87" t="s">
        <v>18</v>
      </c>
      <c r="B376" s="81"/>
      <c r="C376" s="88"/>
      <c r="D376" s="37"/>
      <c r="E376" s="32" t="e">
        <f>SMALL(E360:E371,5)</f>
        <v>#NUM!</v>
      </c>
      <c r="F376" s="38"/>
      <c r="G376" s="38" t="e">
        <f>SMALL(G360:G371,5)</f>
        <v>#NUM!</v>
      </c>
      <c r="H376" s="38"/>
      <c r="I376" s="32" t="e">
        <f>SMALL(I360:I371,5)</f>
        <v>#NUM!</v>
      </c>
      <c r="J376" s="38"/>
      <c r="K376" s="38" t="e">
        <f>SMALL(K360:K371,5)</f>
        <v>#NUM!</v>
      </c>
      <c r="L376" s="39"/>
      <c r="M376" s="35"/>
      <c r="N376" s="2"/>
    </row>
    <row r="377" spans="1:14" ht="16.5" customHeight="1" x14ac:dyDescent="0.2">
      <c r="A377" s="87" t="s">
        <v>18</v>
      </c>
      <c r="B377" s="81"/>
      <c r="C377" s="88"/>
      <c r="D377" s="37"/>
      <c r="E377" s="32" t="e">
        <f>SMALL(E360:E371,6)</f>
        <v>#NUM!</v>
      </c>
      <c r="F377" s="38"/>
      <c r="G377" s="38" t="e">
        <f>SMALL(G360:G371,6)</f>
        <v>#NUM!</v>
      </c>
      <c r="H377" s="38"/>
      <c r="I377" s="38" t="e">
        <f>SMALL(I360:I371,6)</f>
        <v>#NUM!</v>
      </c>
      <c r="J377" s="38"/>
      <c r="K377" s="38" t="e">
        <f>SMALL(K360:K371,6)</f>
        <v>#NUM!</v>
      </c>
      <c r="L377" s="39"/>
      <c r="M377" s="35"/>
      <c r="N377" s="2"/>
    </row>
    <row r="378" spans="1:14" ht="16.5" customHeight="1" x14ac:dyDescent="0.2">
      <c r="A378" s="87" t="s">
        <v>18</v>
      </c>
      <c r="B378" s="81"/>
      <c r="C378" s="88"/>
      <c r="D378" s="37"/>
      <c r="E378" s="38" t="e">
        <f>SMALL(E360:E371,7)</f>
        <v>#NUM!</v>
      </c>
      <c r="F378" s="38"/>
      <c r="G378" s="38" t="e">
        <f>SMALL(G360:G371,7)</f>
        <v>#NUM!</v>
      </c>
      <c r="H378" s="38"/>
      <c r="I378" s="38" t="e">
        <f>SMALL(I360:I371,7)</f>
        <v>#NUM!</v>
      </c>
      <c r="J378" s="38"/>
      <c r="K378" s="38" t="e">
        <f>SMALL(K360:K371,7)</f>
        <v>#NUM!</v>
      </c>
      <c r="L378" s="39"/>
      <c r="M378" s="35"/>
      <c r="N378" s="2"/>
    </row>
    <row r="379" spans="1:14" ht="16.5" customHeight="1" thickBot="1" x14ac:dyDescent="0.3">
      <c r="A379" s="89" t="s">
        <v>19</v>
      </c>
      <c r="B379" s="72"/>
      <c r="C379" s="73"/>
      <c r="D379" s="40"/>
      <c r="E379" s="41" t="e">
        <f>SUM(E360:E371)-E372-E373-E374-E375-E376-E377-E378</f>
        <v>#NUM!</v>
      </c>
      <c r="F379" s="41"/>
      <c r="G379" s="41" t="e">
        <f>SUM(G360:G371)-G372-G373-G374-G375-G376-G377-G378</f>
        <v>#NUM!</v>
      </c>
      <c r="H379" s="41"/>
      <c r="I379" s="41" t="e">
        <f>SUM(I360:I371)-I372-I373-I374-I375-I376-I377-I378</f>
        <v>#NUM!</v>
      </c>
      <c r="J379" s="41"/>
      <c r="K379" s="41" t="e">
        <f>SUM(K360:K371)-K372-K373-K374-K375-K376-K377-K378</f>
        <v>#NUM!</v>
      </c>
      <c r="L379" s="42" t="e">
        <f>SUM($E379+$G379+$I379+$K379)</f>
        <v>#NUM!</v>
      </c>
      <c r="M379" s="18"/>
      <c r="N379" s="2"/>
    </row>
    <row r="380" spans="1:14" ht="16.5" customHeight="1" x14ac:dyDescent="0.2">
      <c r="B380" s="2" t="s">
        <v>29</v>
      </c>
      <c r="C380" s="2">
        <v>4</v>
      </c>
      <c r="D380" s="2">
        <f>COUNTIF(D360:D371,$C$29)</f>
        <v>0</v>
      </c>
      <c r="F380" s="2">
        <f>COUNTIF(F360:F371,$C$29)</f>
        <v>0</v>
      </c>
      <c r="H380" s="2">
        <f>COUNTIF(H360:H371,$C$29)</f>
        <v>0</v>
      </c>
      <c r="J380" s="2">
        <f>COUNTIF(J360:J371,$C$29)</f>
        <v>0</v>
      </c>
      <c r="L380" s="2"/>
      <c r="M380" s="2"/>
      <c r="N380" s="2"/>
    </row>
    <row r="381" spans="1:14" ht="16.5" customHeight="1" x14ac:dyDescent="0.2">
      <c r="B381" s="2" t="s">
        <v>29</v>
      </c>
      <c r="C381" s="2">
        <v>5</v>
      </c>
      <c r="D381" s="2">
        <f>COUNTIF(D360:D371,$C$30)</f>
        <v>0</v>
      </c>
      <c r="F381" s="2">
        <f>COUNTIF(F360:F371,$C$30)</f>
        <v>0</v>
      </c>
      <c r="H381" s="2">
        <f>COUNTIF(H360:H371,$C$30)</f>
        <v>0</v>
      </c>
      <c r="J381" s="2">
        <f>COUNTIF(J360:J371,$C$30)</f>
        <v>0</v>
      </c>
      <c r="L381" s="2" t="s">
        <v>41</v>
      </c>
      <c r="M381" s="2"/>
      <c r="N381" s="2"/>
    </row>
    <row r="382" spans="1:14" ht="16.5" customHeight="1" thickBot="1" x14ac:dyDescent="0.25">
      <c r="B382" s="2" t="s">
        <v>29</v>
      </c>
      <c r="C382" s="2">
        <v>6</v>
      </c>
      <c r="D382" s="2">
        <f>COUNTIF(D360:D371,$C$31)</f>
        <v>0</v>
      </c>
      <c r="F382" s="2">
        <f>COUNTIF(F360:F371,$C$31)</f>
        <v>0</v>
      </c>
      <c r="H382" s="2">
        <f>COUNTIF(H360:H371,$C$31)</f>
        <v>0</v>
      </c>
      <c r="J382" s="2">
        <f>COUNTIF(J360:J371,$C$31)</f>
        <v>0</v>
      </c>
      <c r="L382" s="2" t="s">
        <v>31</v>
      </c>
      <c r="M382" s="2"/>
      <c r="N382" s="2"/>
    </row>
    <row r="383" spans="1:14" ht="16.5" customHeight="1" x14ac:dyDescent="0.25">
      <c r="A383" s="68" t="s">
        <v>16</v>
      </c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70"/>
      <c r="M383" s="4"/>
      <c r="N383" s="2"/>
    </row>
    <row r="384" spans="1:14" ht="16.5" customHeight="1" thickBot="1" x14ac:dyDescent="0.3">
      <c r="A384" s="71" t="s">
        <v>39</v>
      </c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3"/>
      <c r="M384" s="4"/>
      <c r="N384" s="2"/>
    </row>
    <row r="385" spans="1:14" ht="16.5" customHeight="1" x14ac:dyDescent="0.25">
      <c r="A385" s="74" t="s">
        <v>5</v>
      </c>
      <c r="B385" s="76" t="s">
        <v>6</v>
      </c>
      <c r="C385" s="78" t="s">
        <v>7</v>
      </c>
      <c r="D385" s="68" t="s">
        <v>8</v>
      </c>
      <c r="E385" s="70"/>
      <c r="F385" s="68" t="s">
        <v>9</v>
      </c>
      <c r="G385" s="70"/>
      <c r="H385" s="68" t="s">
        <v>10</v>
      </c>
      <c r="I385" s="70"/>
      <c r="J385" s="68" t="s">
        <v>11</v>
      </c>
      <c r="K385" s="70"/>
      <c r="L385" s="6" t="s">
        <v>12</v>
      </c>
      <c r="M385" s="4"/>
      <c r="N385" s="2"/>
    </row>
    <row r="386" spans="1:14" ht="16.5" customHeight="1" x14ac:dyDescent="0.25">
      <c r="A386" s="90"/>
      <c r="B386" s="91"/>
      <c r="C386" s="92"/>
      <c r="D386" s="7" t="s">
        <v>14</v>
      </c>
      <c r="E386" s="8" t="s">
        <v>15</v>
      </c>
      <c r="F386" s="7" t="s">
        <v>14</v>
      </c>
      <c r="G386" s="8" t="s">
        <v>15</v>
      </c>
      <c r="H386" s="7" t="s">
        <v>14</v>
      </c>
      <c r="I386" s="8" t="s">
        <v>15</v>
      </c>
      <c r="J386" s="7" t="s">
        <v>14</v>
      </c>
      <c r="K386" s="8" t="s">
        <v>15</v>
      </c>
      <c r="L386" s="9"/>
      <c r="M386" s="4"/>
      <c r="N386" s="2"/>
    </row>
    <row r="387" spans="1:14" ht="16.5" customHeight="1" x14ac:dyDescent="0.2">
      <c r="A387" s="44"/>
      <c r="B387" s="44"/>
      <c r="C387" s="45"/>
      <c r="D387" s="46"/>
      <c r="E387" s="47"/>
      <c r="F387" s="48"/>
      <c r="G387" s="47"/>
      <c r="H387" s="48"/>
      <c r="I387" s="47"/>
      <c r="J387" s="48"/>
      <c r="K387" s="47"/>
      <c r="L387" s="33">
        <f t="shared" ref="L387:L398" si="29">SUM($E387+$G387+$I387+$K387)</f>
        <v>0</v>
      </c>
      <c r="M387" s="18"/>
      <c r="N387" s="2"/>
    </row>
    <row r="388" spans="1:14" ht="16.5" customHeight="1" x14ac:dyDescent="0.2">
      <c r="A388" s="44"/>
      <c r="B388" s="44"/>
      <c r="C388" s="45"/>
      <c r="D388" s="46"/>
      <c r="E388" s="47"/>
      <c r="F388" s="48"/>
      <c r="G388" s="47"/>
      <c r="H388" s="48"/>
      <c r="I388" s="47"/>
      <c r="J388" s="48"/>
      <c r="K388" s="47"/>
      <c r="L388" s="33">
        <f t="shared" si="29"/>
        <v>0</v>
      </c>
      <c r="M388" s="18"/>
      <c r="N388" s="2"/>
    </row>
    <row r="389" spans="1:14" ht="16.5" customHeight="1" x14ac:dyDescent="0.2">
      <c r="A389" s="44"/>
      <c r="B389" s="44"/>
      <c r="C389" s="45"/>
      <c r="D389" s="46"/>
      <c r="E389" s="47"/>
      <c r="F389" s="48"/>
      <c r="G389" s="47"/>
      <c r="H389" s="48"/>
      <c r="I389" s="47"/>
      <c r="J389" s="48"/>
      <c r="K389" s="47"/>
      <c r="L389" s="33">
        <f t="shared" si="29"/>
        <v>0</v>
      </c>
      <c r="M389" s="18"/>
      <c r="N389" s="2"/>
    </row>
    <row r="390" spans="1:14" ht="16.5" customHeight="1" x14ac:dyDescent="0.2">
      <c r="A390" s="44"/>
      <c r="B390" s="44"/>
      <c r="C390" s="49"/>
      <c r="D390" s="46"/>
      <c r="E390" s="47"/>
      <c r="F390" s="48"/>
      <c r="G390" s="47"/>
      <c r="H390" s="48"/>
      <c r="I390" s="47"/>
      <c r="J390" s="48"/>
      <c r="K390" s="47"/>
      <c r="L390" s="33">
        <f t="shared" si="29"/>
        <v>0</v>
      </c>
      <c r="M390" s="18"/>
      <c r="N390" s="2"/>
    </row>
    <row r="391" spans="1:14" ht="16.5" customHeight="1" x14ac:dyDescent="0.2">
      <c r="A391" s="44"/>
      <c r="B391" s="44"/>
      <c r="C391" s="50"/>
      <c r="D391" s="46"/>
      <c r="E391" s="47"/>
      <c r="F391" s="48"/>
      <c r="G391" s="47"/>
      <c r="H391" s="48"/>
      <c r="I391" s="47"/>
      <c r="J391" s="48"/>
      <c r="K391" s="47"/>
      <c r="L391" s="33">
        <f t="shared" si="29"/>
        <v>0</v>
      </c>
      <c r="M391" s="18"/>
      <c r="N391" s="2"/>
    </row>
    <row r="392" spans="1:14" ht="16.5" customHeight="1" x14ac:dyDescent="0.2">
      <c r="A392" s="44"/>
      <c r="B392" s="44"/>
      <c r="C392" s="45"/>
      <c r="D392" s="46"/>
      <c r="E392" s="47"/>
      <c r="F392" s="48"/>
      <c r="G392" s="47"/>
      <c r="H392" s="48"/>
      <c r="I392" s="47"/>
      <c r="J392" s="48"/>
      <c r="K392" s="47"/>
      <c r="L392" s="33">
        <f t="shared" si="29"/>
        <v>0</v>
      </c>
      <c r="M392" s="18"/>
      <c r="N392" s="2"/>
    </row>
    <row r="393" spans="1:14" ht="16.5" customHeight="1" x14ac:dyDescent="0.2">
      <c r="A393" s="44"/>
      <c r="B393" s="44"/>
      <c r="C393" s="50"/>
      <c r="D393" s="46"/>
      <c r="E393" s="47"/>
      <c r="F393" s="48"/>
      <c r="G393" s="47"/>
      <c r="H393" s="48"/>
      <c r="I393" s="47"/>
      <c r="J393" s="48"/>
      <c r="K393" s="47"/>
      <c r="L393" s="33">
        <f t="shared" si="29"/>
        <v>0</v>
      </c>
      <c r="M393" s="18"/>
      <c r="N393" s="2"/>
    </row>
    <row r="394" spans="1:14" ht="16.5" customHeight="1" x14ac:dyDescent="0.2">
      <c r="A394" s="44"/>
      <c r="B394" s="44"/>
      <c r="C394" s="45"/>
      <c r="D394" s="46"/>
      <c r="E394" s="47"/>
      <c r="F394" s="48"/>
      <c r="G394" s="47"/>
      <c r="H394" s="48"/>
      <c r="I394" s="47"/>
      <c r="J394" s="48"/>
      <c r="K394" s="47"/>
      <c r="L394" s="33">
        <f t="shared" si="29"/>
        <v>0</v>
      </c>
      <c r="M394" s="18"/>
      <c r="N394" s="2"/>
    </row>
    <row r="395" spans="1:14" ht="16.5" customHeight="1" x14ac:dyDescent="0.2">
      <c r="A395" s="44"/>
      <c r="B395" s="44"/>
      <c r="C395" s="45"/>
      <c r="D395" s="46"/>
      <c r="E395" s="47"/>
      <c r="F395" s="48"/>
      <c r="G395" s="47"/>
      <c r="H395" s="48"/>
      <c r="I395" s="47"/>
      <c r="J395" s="48"/>
      <c r="K395" s="47"/>
      <c r="L395" s="33">
        <f t="shared" si="29"/>
        <v>0</v>
      </c>
      <c r="M395" s="18"/>
      <c r="N395" s="2"/>
    </row>
    <row r="396" spans="1:14" ht="16.5" customHeight="1" x14ac:dyDescent="0.2">
      <c r="A396" s="44"/>
      <c r="B396" s="44"/>
      <c r="C396" s="45"/>
      <c r="D396" s="46"/>
      <c r="E396" s="47"/>
      <c r="F396" s="48"/>
      <c r="G396" s="47"/>
      <c r="H396" s="48"/>
      <c r="I396" s="47"/>
      <c r="J396" s="48"/>
      <c r="K396" s="47"/>
      <c r="L396" s="33">
        <f t="shared" si="29"/>
        <v>0</v>
      </c>
      <c r="M396" s="18"/>
      <c r="N396" s="2"/>
    </row>
    <row r="397" spans="1:14" ht="16.5" customHeight="1" x14ac:dyDescent="0.2">
      <c r="A397" s="44"/>
      <c r="B397" s="44"/>
      <c r="C397" s="51"/>
      <c r="D397" s="46"/>
      <c r="E397" s="47"/>
      <c r="F397" s="48"/>
      <c r="G397" s="47"/>
      <c r="H397" s="48"/>
      <c r="I397" s="47"/>
      <c r="J397" s="48"/>
      <c r="K397" s="47"/>
      <c r="L397" s="33">
        <f t="shared" si="29"/>
        <v>0</v>
      </c>
      <c r="M397" s="18"/>
      <c r="N397" s="2"/>
    </row>
    <row r="398" spans="1:14" ht="16.5" customHeight="1" x14ac:dyDescent="0.2">
      <c r="A398" s="44"/>
      <c r="B398" s="44"/>
      <c r="C398" s="51"/>
      <c r="D398" s="46"/>
      <c r="E398" s="47"/>
      <c r="F398" s="48"/>
      <c r="G398" s="47"/>
      <c r="H398" s="48"/>
      <c r="I398" s="47"/>
      <c r="J398" s="48"/>
      <c r="K398" s="47"/>
      <c r="L398" s="33">
        <f t="shared" si="29"/>
        <v>0</v>
      </c>
      <c r="M398" s="18"/>
      <c r="N398" s="2"/>
    </row>
    <row r="399" spans="1:14" ht="16.5" customHeight="1" x14ac:dyDescent="0.2">
      <c r="A399" s="87" t="s">
        <v>18</v>
      </c>
      <c r="B399" s="81"/>
      <c r="C399" s="88"/>
      <c r="D399" s="31"/>
      <c r="E399" s="32" t="e">
        <f>SMALL(E387:E398,1)</f>
        <v>#NUM!</v>
      </c>
      <c r="F399" s="32"/>
      <c r="G399" s="32" t="e">
        <f>SMALL(G387:G398,1)</f>
        <v>#NUM!</v>
      </c>
      <c r="H399" s="32"/>
      <c r="I399" s="32" t="e">
        <f>SMALL(I387:I398,1)</f>
        <v>#NUM!</v>
      </c>
      <c r="J399" s="32"/>
      <c r="K399" s="32" t="e">
        <f>SMALL(K387:K398,1)</f>
        <v>#NUM!</v>
      </c>
      <c r="L399" s="33"/>
      <c r="M399" s="18"/>
      <c r="N399" s="2"/>
    </row>
    <row r="400" spans="1:14" ht="16.5" customHeight="1" x14ac:dyDescent="0.2">
      <c r="A400" s="87" t="s">
        <v>18</v>
      </c>
      <c r="B400" s="81"/>
      <c r="C400" s="88"/>
      <c r="D400" s="31"/>
      <c r="E400" s="32" t="e">
        <f>SMALL(E387:E398,2)</f>
        <v>#NUM!</v>
      </c>
      <c r="F400" s="32"/>
      <c r="G400" s="32" t="e">
        <f>SMALL(G387:G398,2)</f>
        <v>#NUM!</v>
      </c>
      <c r="H400" s="32"/>
      <c r="I400" s="32" t="e">
        <f>SMALL(I387:I398,2)</f>
        <v>#NUM!</v>
      </c>
      <c r="J400" s="32"/>
      <c r="K400" s="32" t="e">
        <f>SMALL(K387:K398,2)</f>
        <v>#NUM!</v>
      </c>
      <c r="L400" s="34"/>
      <c r="M400" s="35"/>
      <c r="N400" s="2"/>
    </row>
    <row r="401" spans="1:14" ht="16.5" customHeight="1" x14ac:dyDescent="0.2">
      <c r="A401" s="87" t="s">
        <v>18</v>
      </c>
      <c r="B401" s="81"/>
      <c r="C401" s="88"/>
      <c r="D401" s="31"/>
      <c r="E401" s="32" t="e">
        <f>SMALL(E387:E398,3)</f>
        <v>#NUM!</v>
      </c>
      <c r="F401" s="32"/>
      <c r="G401" s="32" t="e">
        <f>SMALL(G387:G398,3)</f>
        <v>#NUM!</v>
      </c>
      <c r="H401" s="32"/>
      <c r="I401" s="32" t="e">
        <f>SMALL(I387:I398,3)</f>
        <v>#NUM!</v>
      </c>
      <c r="J401" s="32"/>
      <c r="K401" s="32" t="e">
        <f>SMALL(K387:K398,3)</f>
        <v>#NUM!</v>
      </c>
      <c r="L401" s="34"/>
      <c r="M401" s="35"/>
      <c r="N401" s="2"/>
    </row>
    <row r="402" spans="1:14" ht="16.5" customHeight="1" x14ac:dyDescent="0.2">
      <c r="A402" s="87" t="s">
        <v>18</v>
      </c>
      <c r="B402" s="81"/>
      <c r="C402" s="88"/>
      <c r="D402" s="31"/>
      <c r="E402" s="32" t="e">
        <f>SMALL(E387:E398,4)</f>
        <v>#NUM!</v>
      </c>
      <c r="F402" s="32"/>
      <c r="G402" s="32" t="e">
        <f>SMALL(G387:G398,4)</f>
        <v>#NUM!</v>
      </c>
      <c r="H402" s="32"/>
      <c r="I402" s="32" t="e">
        <f>SMALL(I387:I398,4)</f>
        <v>#NUM!</v>
      </c>
      <c r="J402" s="32"/>
      <c r="K402" s="32" t="e">
        <f>SMALL(K387:K398,4)</f>
        <v>#NUM!</v>
      </c>
      <c r="L402" s="34"/>
      <c r="M402" s="35"/>
      <c r="N402" s="2"/>
    </row>
    <row r="403" spans="1:14" ht="16.5" customHeight="1" x14ac:dyDescent="0.2">
      <c r="A403" s="87" t="s">
        <v>18</v>
      </c>
      <c r="B403" s="81"/>
      <c r="C403" s="88"/>
      <c r="D403" s="37"/>
      <c r="E403" s="32" t="e">
        <f>SMALL(E387:E398,5)</f>
        <v>#NUM!</v>
      </c>
      <c r="F403" s="38"/>
      <c r="G403" s="38" t="e">
        <f>SMALL(G387:G398,5)</f>
        <v>#NUM!</v>
      </c>
      <c r="H403" s="38"/>
      <c r="I403" s="32" t="e">
        <f>SMALL(I387:I398,5)</f>
        <v>#NUM!</v>
      </c>
      <c r="J403" s="38"/>
      <c r="K403" s="38" t="e">
        <f>SMALL(K387:K398,5)</f>
        <v>#NUM!</v>
      </c>
      <c r="L403" s="39"/>
      <c r="M403" s="35"/>
      <c r="N403" s="2"/>
    </row>
    <row r="404" spans="1:14" ht="16.5" customHeight="1" x14ac:dyDescent="0.2">
      <c r="A404" s="87" t="s">
        <v>18</v>
      </c>
      <c r="B404" s="81"/>
      <c r="C404" s="88"/>
      <c r="D404" s="37"/>
      <c r="E404" s="32" t="e">
        <f>SMALL(E387:E398,6)</f>
        <v>#NUM!</v>
      </c>
      <c r="F404" s="38"/>
      <c r="G404" s="38" t="e">
        <f>SMALL(G387:G398,6)</f>
        <v>#NUM!</v>
      </c>
      <c r="H404" s="38"/>
      <c r="I404" s="38" t="e">
        <f>SMALL(I387:I398,6)</f>
        <v>#NUM!</v>
      </c>
      <c r="J404" s="38"/>
      <c r="K404" s="38" t="e">
        <f>SMALL(K387:K398,6)</f>
        <v>#NUM!</v>
      </c>
      <c r="L404" s="39"/>
      <c r="M404" s="35"/>
      <c r="N404" s="2"/>
    </row>
    <row r="405" spans="1:14" ht="16.5" customHeight="1" x14ac:dyDescent="0.2">
      <c r="A405" s="87" t="s">
        <v>18</v>
      </c>
      <c r="B405" s="81"/>
      <c r="C405" s="88"/>
      <c r="D405" s="37"/>
      <c r="E405" s="38" t="e">
        <f>SMALL(E387:E398,7)</f>
        <v>#NUM!</v>
      </c>
      <c r="F405" s="38"/>
      <c r="G405" s="38" t="e">
        <f>SMALL(G387:G398,7)</f>
        <v>#NUM!</v>
      </c>
      <c r="H405" s="38"/>
      <c r="I405" s="38" t="e">
        <f>SMALL(I387:I398,7)</f>
        <v>#NUM!</v>
      </c>
      <c r="J405" s="38"/>
      <c r="K405" s="38" t="e">
        <f>SMALL(K387:K398,7)</f>
        <v>#NUM!</v>
      </c>
      <c r="L405" s="39"/>
      <c r="M405" s="35"/>
      <c r="N405" s="2"/>
    </row>
    <row r="406" spans="1:14" ht="16.5" customHeight="1" thickBot="1" x14ac:dyDescent="0.3">
      <c r="A406" s="89" t="s">
        <v>19</v>
      </c>
      <c r="B406" s="72"/>
      <c r="C406" s="73"/>
      <c r="D406" s="40"/>
      <c r="E406" s="41" t="e">
        <f>SUM(E387:E398)-E399-E400-E401-E402-E403-E404-E405</f>
        <v>#NUM!</v>
      </c>
      <c r="F406" s="41"/>
      <c r="G406" s="41" t="e">
        <f>SUM(G387:G398)-G399-G400-G401-G402-G403-G404-G405</f>
        <v>#NUM!</v>
      </c>
      <c r="H406" s="41"/>
      <c r="I406" s="41" t="e">
        <f>SUM(I387:I398)-I399-I400-I401-I402-I403-I404-I405</f>
        <v>#NUM!</v>
      </c>
      <c r="J406" s="41"/>
      <c r="K406" s="41" t="e">
        <f>SUM(K387:K398)-K399-K400-K401-K402-K403-K404-K405</f>
        <v>#NUM!</v>
      </c>
      <c r="L406" s="42" t="e">
        <f>SUM($E406+$G406+$I406+$K406)</f>
        <v>#NUM!</v>
      </c>
      <c r="M406" s="18"/>
      <c r="N406" s="2"/>
    </row>
    <row r="407" spans="1:14" ht="16.5" customHeight="1" x14ac:dyDescent="0.2">
      <c r="B407" s="2" t="s">
        <v>29</v>
      </c>
      <c r="C407" s="2">
        <v>4</v>
      </c>
      <c r="D407" s="2">
        <f>COUNTIF(D387:D398,$C$29)</f>
        <v>0</v>
      </c>
      <c r="F407" s="2">
        <f>COUNTIF(F387:F398,$C$29)</f>
        <v>0</v>
      </c>
      <c r="H407" s="2">
        <f>COUNTIF(H387:H398,$C$29)</f>
        <v>0</v>
      </c>
      <c r="J407" s="2">
        <f>COUNTIF(J387:J398,$C$29)</f>
        <v>0</v>
      </c>
      <c r="L407" s="2"/>
      <c r="M407" s="2"/>
      <c r="N407" s="2"/>
    </row>
    <row r="408" spans="1:14" ht="16.5" customHeight="1" x14ac:dyDescent="0.2">
      <c r="B408" s="2" t="s">
        <v>29</v>
      </c>
      <c r="C408" s="2">
        <v>5</v>
      </c>
      <c r="D408" s="2">
        <f>COUNTIF(D387:D398,$C$30)</f>
        <v>0</v>
      </c>
      <c r="F408" s="2">
        <f>COUNTIF(F387:F398,$C$30)</f>
        <v>0</v>
      </c>
      <c r="H408" s="2">
        <f>COUNTIF(H387:H398,$C$30)</f>
        <v>0</v>
      </c>
      <c r="J408" s="2">
        <f>COUNTIF(J387:J398,$C$30)</f>
        <v>0</v>
      </c>
      <c r="L408" s="2" t="s">
        <v>41</v>
      </c>
      <c r="M408" s="2"/>
      <c r="N408" s="2"/>
    </row>
    <row r="409" spans="1:14" ht="16.5" customHeight="1" x14ac:dyDescent="0.2">
      <c r="B409" s="2" t="s">
        <v>29</v>
      </c>
      <c r="C409" s="2">
        <v>6</v>
      </c>
      <c r="D409" s="2">
        <f>COUNTIF(D387:D398,$C$31)</f>
        <v>0</v>
      </c>
      <c r="F409" s="2">
        <f>COUNTIF(F387:F398,$C$31)</f>
        <v>0</v>
      </c>
      <c r="H409" s="2">
        <f>COUNTIF(H387:H398,$C$31)</f>
        <v>0</v>
      </c>
      <c r="J409" s="2">
        <f>COUNTIF(J387:J398,$C$31)</f>
        <v>0</v>
      </c>
      <c r="L409" s="2" t="s">
        <v>31</v>
      </c>
    </row>
    <row r="410" spans="1:14" ht="16.5" customHeight="1" x14ac:dyDescent="0.2"/>
    <row r="411" spans="1:14" ht="16.5" customHeight="1" x14ac:dyDescent="0.2"/>
    <row r="412" spans="1:14" ht="16.5" customHeight="1" x14ac:dyDescent="0.2"/>
    <row r="413" spans="1:14" ht="16.5" customHeight="1" x14ac:dyDescent="0.2"/>
    <row r="414" spans="1:14" ht="16.5" customHeight="1" x14ac:dyDescent="0.2"/>
    <row r="415" spans="1:14" ht="16.5" customHeight="1" x14ac:dyDescent="0.2"/>
    <row r="416" spans="1:14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  <row r="629" ht="16.5" customHeight="1" x14ac:dyDescent="0.2"/>
    <row r="630" ht="16.5" customHeight="1" x14ac:dyDescent="0.2"/>
    <row r="631" ht="16.5" customHeight="1" x14ac:dyDescent="0.2"/>
    <row r="632" ht="16.5" customHeight="1" x14ac:dyDescent="0.2"/>
    <row r="633" ht="16.5" customHeight="1" x14ac:dyDescent="0.2"/>
    <row r="634" ht="16.5" customHeight="1" x14ac:dyDescent="0.2"/>
    <row r="635" ht="16.5" customHeight="1" x14ac:dyDescent="0.2"/>
    <row r="636" ht="16.5" customHeight="1" x14ac:dyDescent="0.2"/>
    <row r="637" ht="16.5" customHeight="1" x14ac:dyDescent="0.2"/>
    <row r="638" ht="16.5" customHeight="1" x14ac:dyDescent="0.2"/>
    <row r="639" ht="16.5" customHeight="1" x14ac:dyDescent="0.2"/>
    <row r="640" ht="16.5" customHeight="1" x14ac:dyDescent="0.2"/>
    <row r="641" ht="16.5" customHeight="1" x14ac:dyDescent="0.2"/>
    <row r="642" ht="16.5" customHeight="1" x14ac:dyDescent="0.2"/>
    <row r="643" ht="16.5" customHeight="1" x14ac:dyDescent="0.2"/>
    <row r="644" ht="16.5" customHeight="1" x14ac:dyDescent="0.2"/>
    <row r="645" ht="16.5" customHeight="1" x14ac:dyDescent="0.2"/>
    <row r="646" ht="16.5" customHeight="1" x14ac:dyDescent="0.2"/>
    <row r="647" ht="16.5" customHeight="1" x14ac:dyDescent="0.2"/>
    <row r="648" ht="16.5" customHeight="1" x14ac:dyDescent="0.2"/>
    <row r="649" ht="16.5" customHeight="1" x14ac:dyDescent="0.2"/>
    <row r="650" ht="16.5" customHeight="1" x14ac:dyDescent="0.2"/>
    <row r="651" ht="16.5" customHeight="1" x14ac:dyDescent="0.2"/>
    <row r="652" ht="16.5" customHeight="1" x14ac:dyDescent="0.2"/>
    <row r="653" ht="16.5" customHeight="1" x14ac:dyDescent="0.2"/>
    <row r="654" ht="16.5" customHeight="1" x14ac:dyDescent="0.2"/>
    <row r="655" ht="16.5" customHeight="1" x14ac:dyDescent="0.2"/>
    <row r="656" ht="16.5" customHeight="1" x14ac:dyDescent="0.2"/>
    <row r="657" ht="16.5" customHeight="1" x14ac:dyDescent="0.2"/>
    <row r="658" ht="16.5" customHeight="1" x14ac:dyDescent="0.2"/>
    <row r="659" ht="16.5" customHeight="1" x14ac:dyDescent="0.2"/>
    <row r="660" ht="16.5" customHeight="1" x14ac:dyDescent="0.2"/>
    <row r="661" ht="16.5" customHeight="1" x14ac:dyDescent="0.2"/>
    <row r="662" ht="16.5" customHeight="1" x14ac:dyDescent="0.2"/>
    <row r="663" ht="16.5" customHeight="1" x14ac:dyDescent="0.2"/>
    <row r="664" ht="16.5" customHeight="1" x14ac:dyDescent="0.2"/>
    <row r="665" ht="16.5" customHeight="1" x14ac:dyDescent="0.2"/>
    <row r="666" ht="16.5" customHeight="1" x14ac:dyDescent="0.2"/>
    <row r="667" ht="16.5" customHeight="1" x14ac:dyDescent="0.2"/>
    <row r="668" ht="16.5" customHeight="1" x14ac:dyDescent="0.2"/>
    <row r="669" ht="16.5" customHeight="1" x14ac:dyDescent="0.2"/>
    <row r="670" ht="16.5" customHeight="1" x14ac:dyDescent="0.2"/>
    <row r="671" ht="16.5" customHeight="1" x14ac:dyDescent="0.2"/>
    <row r="672" ht="16.5" customHeight="1" x14ac:dyDescent="0.2"/>
    <row r="673" ht="16.5" customHeight="1" x14ac:dyDescent="0.2"/>
    <row r="674" ht="16.5" customHeight="1" x14ac:dyDescent="0.2"/>
    <row r="675" ht="16.5" customHeight="1" x14ac:dyDescent="0.2"/>
    <row r="676" ht="16.5" customHeight="1" x14ac:dyDescent="0.2"/>
    <row r="677" ht="16.5" customHeight="1" x14ac:dyDescent="0.2"/>
    <row r="678" ht="16.5" customHeight="1" x14ac:dyDescent="0.2"/>
    <row r="679" ht="16.5" customHeight="1" x14ac:dyDescent="0.2"/>
    <row r="680" ht="16.5" customHeight="1" x14ac:dyDescent="0.2"/>
    <row r="681" ht="16.5" customHeight="1" x14ac:dyDescent="0.2"/>
    <row r="682" ht="16.5" customHeight="1" x14ac:dyDescent="0.2"/>
    <row r="683" ht="16.5" customHeight="1" x14ac:dyDescent="0.2"/>
    <row r="684" ht="16.5" customHeight="1" x14ac:dyDescent="0.2"/>
    <row r="685" ht="16.5" customHeight="1" x14ac:dyDescent="0.2"/>
    <row r="686" ht="16.5" customHeight="1" x14ac:dyDescent="0.2"/>
    <row r="687" ht="16.5" customHeight="1" x14ac:dyDescent="0.2"/>
    <row r="688" ht="16.5" customHeight="1" x14ac:dyDescent="0.2"/>
    <row r="689" ht="16.5" customHeight="1" x14ac:dyDescent="0.2"/>
    <row r="690" ht="16.5" customHeight="1" x14ac:dyDescent="0.2"/>
    <row r="691" ht="16.5" customHeight="1" x14ac:dyDescent="0.2"/>
    <row r="692" ht="16.5" customHeight="1" x14ac:dyDescent="0.2"/>
    <row r="693" ht="16.5" customHeight="1" x14ac:dyDescent="0.2"/>
    <row r="694" ht="16.5" customHeight="1" x14ac:dyDescent="0.2"/>
    <row r="695" ht="16.5" customHeight="1" x14ac:dyDescent="0.2"/>
    <row r="696" ht="16.5" customHeight="1" x14ac:dyDescent="0.2"/>
    <row r="697" ht="16.5" customHeight="1" x14ac:dyDescent="0.2"/>
    <row r="698" ht="16.5" customHeight="1" x14ac:dyDescent="0.2"/>
    <row r="699" ht="16.5" customHeight="1" x14ac:dyDescent="0.2"/>
    <row r="700" ht="16.5" customHeight="1" x14ac:dyDescent="0.2"/>
    <row r="701" ht="16.5" customHeight="1" x14ac:dyDescent="0.2"/>
    <row r="702" ht="16.5" customHeight="1" x14ac:dyDescent="0.2"/>
    <row r="703" ht="16.5" customHeight="1" x14ac:dyDescent="0.2"/>
    <row r="704" ht="16.5" customHeight="1" x14ac:dyDescent="0.2"/>
    <row r="705" ht="16.5" customHeight="1" x14ac:dyDescent="0.2"/>
    <row r="706" ht="16.5" customHeight="1" x14ac:dyDescent="0.2"/>
    <row r="707" ht="16.5" customHeight="1" x14ac:dyDescent="0.2"/>
    <row r="708" ht="16.5" customHeight="1" x14ac:dyDescent="0.2"/>
    <row r="709" ht="16.5" customHeight="1" x14ac:dyDescent="0.2"/>
    <row r="710" ht="16.5" customHeight="1" x14ac:dyDescent="0.2"/>
    <row r="711" ht="16.5" customHeight="1" x14ac:dyDescent="0.2"/>
    <row r="712" ht="16.5" customHeight="1" x14ac:dyDescent="0.2"/>
    <row r="713" ht="16.5" customHeight="1" x14ac:dyDescent="0.2"/>
    <row r="714" ht="16.5" customHeight="1" x14ac:dyDescent="0.2"/>
    <row r="715" ht="16.5" customHeight="1" x14ac:dyDescent="0.2"/>
    <row r="716" ht="16.5" customHeight="1" x14ac:dyDescent="0.2"/>
    <row r="717" ht="16.5" customHeight="1" x14ac:dyDescent="0.2"/>
    <row r="718" ht="16.5" customHeight="1" x14ac:dyDescent="0.2"/>
    <row r="719" ht="16.5" customHeight="1" x14ac:dyDescent="0.2"/>
    <row r="720" ht="16.5" customHeight="1" x14ac:dyDescent="0.2"/>
    <row r="721" ht="16.5" customHeight="1" x14ac:dyDescent="0.2"/>
    <row r="722" ht="16.5" customHeight="1" x14ac:dyDescent="0.2"/>
    <row r="723" ht="16.5" customHeight="1" x14ac:dyDescent="0.2"/>
    <row r="724" ht="16.5" customHeight="1" x14ac:dyDescent="0.2"/>
    <row r="725" ht="16.5" customHeight="1" x14ac:dyDescent="0.2"/>
    <row r="726" ht="16.5" customHeight="1" x14ac:dyDescent="0.2"/>
    <row r="727" ht="16.5" customHeight="1" x14ac:dyDescent="0.2"/>
    <row r="728" ht="16.5" customHeight="1" x14ac:dyDescent="0.2"/>
    <row r="729" ht="16.5" customHeight="1" x14ac:dyDescent="0.2"/>
    <row r="730" ht="16.5" customHeight="1" x14ac:dyDescent="0.2"/>
    <row r="731" ht="16.5" customHeight="1" x14ac:dyDescent="0.2"/>
    <row r="732" ht="16.5" customHeight="1" x14ac:dyDescent="0.2"/>
    <row r="733" ht="16.5" customHeight="1" x14ac:dyDescent="0.2"/>
    <row r="734" ht="16.5" customHeight="1" x14ac:dyDescent="0.2"/>
    <row r="735" ht="16.5" customHeight="1" x14ac:dyDescent="0.2"/>
    <row r="736" ht="16.5" customHeight="1" x14ac:dyDescent="0.2"/>
    <row r="737" ht="16.5" customHeight="1" x14ac:dyDescent="0.2"/>
    <row r="738" ht="16.5" customHeight="1" x14ac:dyDescent="0.2"/>
    <row r="739" ht="16.5" customHeight="1" x14ac:dyDescent="0.2"/>
    <row r="740" ht="16.5" customHeight="1" x14ac:dyDescent="0.2"/>
    <row r="741" ht="16.5" customHeight="1" x14ac:dyDescent="0.2"/>
    <row r="742" ht="16.5" customHeight="1" x14ac:dyDescent="0.2"/>
    <row r="743" ht="16.5" customHeight="1" x14ac:dyDescent="0.2"/>
    <row r="744" ht="16.5" customHeight="1" x14ac:dyDescent="0.2"/>
    <row r="745" ht="16.5" customHeight="1" x14ac:dyDescent="0.2"/>
    <row r="746" ht="16.5" customHeight="1" x14ac:dyDescent="0.2"/>
    <row r="747" ht="16.5" customHeight="1" x14ac:dyDescent="0.2"/>
    <row r="748" ht="16.5" customHeight="1" x14ac:dyDescent="0.2"/>
    <row r="749" ht="16.5" customHeight="1" x14ac:dyDescent="0.2"/>
    <row r="750" ht="16.5" customHeight="1" x14ac:dyDescent="0.2"/>
    <row r="751" ht="16.5" customHeight="1" x14ac:dyDescent="0.2"/>
    <row r="752" ht="16.5" customHeight="1" x14ac:dyDescent="0.2"/>
    <row r="753" ht="16.5" customHeight="1" x14ac:dyDescent="0.2"/>
    <row r="754" ht="16.5" customHeight="1" x14ac:dyDescent="0.2"/>
    <row r="755" ht="16.5" customHeight="1" x14ac:dyDescent="0.2"/>
    <row r="756" ht="16.5" customHeight="1" x14ac:dyDescent="0.2"/>
    <row r="757" ht="16.5" customHeight="1" x14ac:dyDescent="0.2"/>
    <row r="758" ht="16.5" customHeight="1" x14ac:dyDescent="0.2"/>
    <row r="759" ht="16.5" customHeight="1" x14ac:dyDescent="0.2"/>
    <row r="760" ht="16.5" customHeight="1" x14ac:dyDescent="0.2"/>
    <row r="761" ht="16.5" customHeight="1" x14ac:dyDescent="0.2"/>
    <row r="762" ht="16.5" customHeight="1" x14ac:dyDescent="0.2"/>
    <row r="763" ht="16.5" customHeight="1" x14ac:dyDescent="0.2"/>
    <row r="764" ht="16.5" customHeight="1" x14ac:dyDescent="0.2"/>
    <row r="765" ht="16.5" customHeight="1" x14ac:dyDescent="0.2"/>
    <row r="766" ht="16.5" customHeight="1" x14ac:dyDescent="0.2"/>
    <row r="767" ht="16.5" customHeight="1" x14ac:dyDescent="0.2"/>
    <row r="768" ht="16.5" customHeight="1" x14ac:dyDescent="0.2"/>
    <row r="769" ht="16.5" customHeight="1" x14ac:dyDescent="0.2"/>
    <row r="770" ht="16.5" customHeight="1" x14ac:dyDescent="0.2"/>
    <row r="771" ht="16.5" customHeight="1" x14ac:dyDescent="0.2"/>
    <row r="772" ht="16.5" customHeight="1" x14ac:dyDescent="0.2"/>
    <row r="773" ht="16.5" customHeight="1" x14ac:dyDescent="0.2"/>
    <row r="774" ht="16.5" customHeight="1" x14ac:dyDescent="0.2"/>
    <row r="775" ht="16.5" customHeight="1" x14ac:dyDescent="0.2"/>
    <row r="776" ht="16.5" customHeight="1" x14ac:dyDescent="0.2"/>
    <row r="777" ht="16.5" customHeight="1" x14ac:dyDescent="0.2"/>
    <row r="778" ht="16.5" customHeight="1" x14ac:dyDescent="0.2"/>
    <row r="779" ht="16.5" customHeight="1" x14ac:dyDescent="0.2"/>
    <row r="780" ht="16.5" customHeight="1" x14ac:dyDescent="0.2"/>
    <row r="781" ht="16.5" customHeight="1" x14ac:dyDescent="0.2"/>
    <row r="782" ht="16.5" customHeight="1" x14ac:dyDescent="0.2"/>
    <row r="783" ht="16.5" customHeight="1" x14ac:dyDescent="0.2"/>
    <row r="784" ht="16.5" customHeight="1" x14ac:dyDescent="0.2"/>
    <row r="785" ht="16.5" customHeight="1" x14ac:dyDescent="0.2"/>
    <row r="786" ht="16.5" customHeight="1" x14ac:dyDescent="0.2"/>
    <row r="787" ht="16.5" customHeight="1" x14ac:dyDescent="0.2"/>
    <row r="788" ht="16.5" customHeight="1" x14ac:dyDescent="0.2"/>
    <row r="789" ht="16.5" customHeight="1" x14ac:dyDescent="0.2"/>
    <row r="790" ht="16.5" customHeight="1" x14ac:dyDescent="0.2"/>
    <row r="791" ht="16.5" customHeight="1" x14ac:dyDescent="0.2"/>
    <row r="792" ht="16.5" customHeight="1" x14ac:dyDescent="0.2"/>
    <row r="793" ht="16.5" customHeight="1" x14ac:dyDescent="0.2"/>
    <row r="794" ht="16.5" customHeight="1" x14ac:dyDescent="0.2"/>
    <row r="795" ht="16.5" customHeight="1" x14ac:dyDescent="0.2"/>
    <row r="796" ht="16.5" customHeight="1" x14ac:dyDescent="0.2"/>
    <row r="797" ht="16.5" customHeight="1" x14ac:dyDescent="0.2"/>
    <row r="798" ht="16.5" customHeight="1" x14ac:dyDescent="0.2"/>
    <row r="799" ht="16.5" customHeight="1" x14ac:dyDescent="0.2"/>
    <row r="800" ht="16.5" customHeight="1" x14ac:dyDescent="0.2"/>
    <row r="801" ht="16.5" customHeight="1" x14ac:dyDescent="0.2"/>
    <row r="802" ht="16.5" customHeight="1" x14ac:dyDescent="0.2"/>
    <row r="803" ht="16.5" customHeight="1" x14ac:dyDescent="0.2"/>
    <row r="804" ht="16.5" customHeight="1" x14ac:dyDescent="0.2"/>
    <row r="805" ht="16.5" customHeight="1" x14ac:dyDescent="0.2"/>
    <row r="806" ht="16.5" customHeight="1" x14ac:dyDescent="0.2"/>
    <row r="807" ht="16.5" customHeight="1" x14ac:dyDescent="0.2"/>
    <row r="808" ht="16.5" customHeight="1" x14ac:dyDescent="0.2"/>
    <row r="809" ht="16.5" customHeight="1" x14ac:dyDescent="0.2"/>
    <row r="810" ht="16.5" customHeight="1" x14ac:dyDescent="0.2"/>
    <row r="811" ht="16.5" customHeight="1" x14ac:dyDescent="0.2"/>
    <row r="812" ht="16.5" customHeight="1" x14ac:dyDescent="0.2"/>
    <row r="813" ht="16.5" customHeight="1" x14ac:dyDescent="0.2"/>
    <row r="814" ht="16.5" customHeight="1" x14ac:dyDescent="0.2"/>
    <row r="815" ht="16.5" customHeight="1" x14ac:dyDescent="0.2"/>
    <row r="816" ht="16.5" customHeight="1" x14ac:dyDescent="0.2"/>
    <row r="817" ht="16.5" customHeight="1" x14ac:dyDescent="0.2"/>
    <row r="818" ht="16.5" customHeight="1" x14ac:dyDescent="0.2"/>
    <row r="819" ht="16.5" customHeight="1" x14ac:dyDescent="0.2"/>
    <row r="820" ht="16.5" customHeight="1" x14ac:dyDescent="0.2"/>
    <row r="821" ht="16.5" customHeight="1" x14ac:dyDescent="0.2"/>
    <row r="822" ht="16.5" customHeight="1" x14ac:dyDescent="0.2"/>
    <row r="823" ht="16.5" customHeight="1" x14ac:dyDescent="0.2"/>
    <row r="824" ht="16.5" customHeight="1" x14ac:dyDescent="0.2"/>
    <row r="825" ht="16.5" customHeight="1" x14ac:dyDescent="0.2"/>
    <row r="826" ht="16.5" customHeight="1" x14ac:dyDescent="0.2"/>
    <row r="827" ht="16.5" customHeight="1" x14ac:dyDescent="0.2"/>
    <row r="828" ht="16.5" customHeight="1" x14ac:dyDescent="0.2"/>
    <row r="829" ht="16.5" customHeight="1" x14ac:dyDescent="0.2"/>
    <row r="830" ht="16.5" customHeight="1" x14ac:dyDescent="0.2"/>
    <row r="831" ht="16.5" customHeight="1" x14ac:dyDescent="0.2"/>
    <row r="832" ht="16.5" customHeight="1" x14ac:dyDescent="0.2"/>
    <row r="833" ht="16.5" customHeight="1" x14ac:dyDescent="0.2"/>
    <row r="834" ht="16.5" customHeight="1" x14ac:dyDescent="0.2"/>
    <row r="835" ht="16.5" customHeight="1" x14ac:dyDescent="0.2"/>
    <row r="836" ht="16.5" customHeight="1" x14ac:dyDescent="0.2"/>
    <row r="837" ht="16.5" customHeight="1" x14ac:dyDescent="0.2"/>
    <row r="838" ht="16.5" customHeight="1" x14ac:dyDescent="0.2"/>
    <row r="839" ht="16.5" customHeight="1" x14ac:dyDescent="0.2"/>
    <row r="840" ht="16.5" customHeight="1" x14ac:dyDescent="0.2"/>
    <row r="841" ht="16.5" customHeight="1" x14ac:dyDescent="0.2"/>
    <row r="842" ht="16.5" customHeight="1" x14ac:dyDescent="0.2"/>
    <row r="843" ht="16.5" customHeight="1" x14ac:dyDescent="0.2"/>
    <row r="844" ht="16.5" customHeight="1" x14ac:dyDescent="0.2"/>
    <row r="845" ht="16.5" customHeight="1" x14ac:dyDescent="0.2"/>
    <row r="846" ht="16.5" customHeight="1" x14ac:dyDescent="0.2"/>
    <row r="847" ht="16.5" customHeight="1" x14ac:dyDescent="0.2"/>
    <row r="848" ht="16.5" customHeight="1" x14ac:dyDescent="0.2"/>
    <row r="849" ht="16.5" customHeight="1" x14ac:dyDescent="0.2"/>
    <row r="850" ht="16.5" customHeight="1" x14ac:dyDescent="0.2"/>
    <row r="851" ht="16.5" customHeight="1" x14ac:dyDescent="0.2"/>
    <row r="852" ht="16.5" customHeight="1" x14ac:dyDescent="0.2"/>
    <row r="853" ht="16.5" customHeight="1" x14ac:dyDescent="0.2"/>
    <row r="854" ht="16.5" customHeight="1" x14ac:dyDescent="0.2"/>
    <row r="855" ht="16.5" customHeight="1" x14ac:dyDescent="0.2"/>
    <row r="856" ht="16.5" customHeight="1" x14ac:dyDescent="0.2"/>
    <row r="857" ht="16.5" customHeight="1" x14ac:dyDescent="0.2"/>
    <row r="858" ht="16.5" customHeight="1" x14ac:dyDescent="0.2"/>
    <row r="859" ht="16.5" customHeight="1" x14ac:dyDescent="0.2"/>
    <row r="860" ht="16.5" customHeight="1" x14ac:dyDescent="0.2"/>
    <row r="861" ht="16.5" customHeight="1" x14ac:dyDescent="0.2"/>
    <row r="862" ht="16.5" customHeight="1" x14ac:dyDescent="0.2"/>
    <row r="863" ht="16.5" customHeight="1" x14ac:dyDescent="0.2"/>
    <row r="864" ht="16.5" customHeight="1" x14ac:dyDescent="0.2"/>
    <row r="865" ht="16.5" customHeight="1" x14ac:dyDescent="0.2"/>
    <row r="866" ht="16.5" customHeight="1" x14ac:dyDescent="0.2"/>
    <row r="867" ht="16.5" customHeight="1" x14ac:dyDescent="0.2"/>
    <row r="868" ht="16.5" customHeight="1" x14ac:dyDescent="0.2"/>
    <row r="869" ht="16.5" customHeight="1" x14ac:dyDescent="0.2"/>
    <row r="870" ht="16.5" customHeight="1" x14ac:dyDescent="0.2"/>
    <row r="871" ht="16.5" customHeight="1" x14ac:dyDescent="0.2"/>
    <row r="872" ht="16.5" customHeight="1" x14ac:dyDescent="0.2"/>
    <row r="873" ht="16.5" customHeight="1" x14ac:dyDescent="0.2"/>
    <row r="874" ht="16.5" customHeight="1" x14ac:dyDescent="0.2"/>
    <row r="875" ht="16.5" customHeight="1" x14ac:dyDescent="0.2"/>
    <row r="876" ht="16.5" customHeight="1" x14ac:dyDescent="0.2"/>
    <row r="877" ht="16.5" customHeight="1" x14ac:dyDescent="0.2"/>
    <row r="878" ht="16.5" customHeight="1" x14ac:dyDescent="0.2"/>
    <row r="879" ht="16.5" customHeight="1" x14ac:dyDescent="0.2"/>
    <row r="880" ht="16.5" customHeight="1" x14ac:dyDescent="0.2"/>
    <row r="881" ht="16.5" customHeight="1" x14ac:dyDescent="0.2"/>
    <row r="882" ht="16.5" customHeight="1" x14ac:dyDescent="0.2"/>
    <row r="883" ht="16.5" customHeight="1" x14ac:dyDescent="0.2"/>
    <row r="884" ht="16.5" customHeight="1" x14ac:dyDescent="0.2"/>
    <row r="885" ht="16.5" customHeight="1" x14ac:dyDescent="0.2"/>
    <row r="886" ht="16.5" customHeight="1" x14ac:dyDescent="0.2"/>
    <row r="887" ht="16.5" customHeight="1" x14ac:dyDescent="0.2"/>
    <row r="888" ht="16.5" customHeight="1" x14ac:dyDescent="0.2"/>
    <row r="889" ht="16.5" customHeight="1" x14ac:dyDescent="0.2"/>
    <row r="890" ht="16.5" customHeight="1" x14ac:dyDescent="0.2"/>
    <row r="891" ht="16.5" customHeight="1" x14ac:dyDescent="0.2"/>
    <row r="892" ht="16.5" customHeight="1" x14ac:dyDescent="0.2"/>
    <row r="893" ht="16.5" customHeight="1" x14ac:dyDescent="0.2"/>
    <row r="894" ht="16.5" customHeight="1" x14ac:dyDescent="0.2"/>
    <row r="895" ht="16.5" customHeight="1" x14ac:dyDescent="0.2"/>
    <row r="896" ht="16.5" customHeight="1" x14ac:dyDescent="0.2"/>
    <row r="897" ht="16.5" customHeight="1" x14ac:dyDescent="0.2"/>
    <row r="898" ht="16.5" customHeight="1" x14ac:dyDescent="0.2"/>
    <row r="899" ht="16.5" customHeight="1" x14ac:dyDescent="0.2"/>
    <row r="900" ht="16.5" customHeight="1" x14ac:dyDescent="0.2"/>
    <row r="901" ht="16.5" customHeight="1" x14ac:dyDescent="0.2"/>
    <row r="902" ht="16.5" customHeight="1" x14ac:dyDescent="0.2"/>
    <row r="903" ht="16.5" customHeight="1" x14ac:dyDescent="0.2"/>
    <row r="904" ht="16.5" customHeight="1" x14ac:dyDescent="0.2"/>
    <row r="905" ht="16.5" customHeight="1" x14ac:dyDescent="0.2"/>
    <row r="906" ht="16.5" customHeight="1" x14ac:dyDescent="0.2"/>
    <row r="907" ht="16.5" customHeight="1" x14ac:dyDescent="0.2"/>
    <row r="908" ht="16.5" customHeight="1" x14ac:dyDescent="0.2"/>
    <row r="909" ht="16.5" customHeight="1" x14ac:dyDescent="0.2"/>
    <row r="910" ht="16.5" customHeight="1" x14ac:dyDescent="0.2"/>
    <row r="911" ht="16.5" customHeight="1" x14ac:dyDescent="0.2"/>
    <row r="912" ht="16.5" customHeight="1" x14ac:dyDescent="0.2"/>
    <row r="913" ht="16.5" customHeight="1" x14ac:dyDescent="0.2"/>
    <row r="914" ht="16.5" customHeight="1" x14ac:dyDescent="0.2"/>
    <row r="915" ht="16.5" customHeight="1" x14ac:dyDescent="0.2"/>
    <row r="916" ht="16.5" customHeight="1" x14ac:dyDescent="0.2"/>
    <row r="917" ht="16.5" customHeight="1" x14ac:dyDescent="0.2"/>
    <row r="918" ht="16.5" customHeight="1" x14ac:dyDescent="0.2"/>
    <row r="919" ht="16.5" customHeight="1" x14ac:dyDescent="0.2"/>
    <row r="920" ht="16.5" customHeight="1" x14ac:dyDescent="0.2"/>
    <row r="921" ht="16.5" customHeight="1" x14ac:dyDescent="0.2"/>
    <row r="922" ht="16.5" customHeight="1" x14ac:dyDescent="0.2"/>
    <row r="923" ht="16.5" customHeight="1" x14ac:dyDescent="0.2"/>
    <row r="924" ht="16.5" customHeight="1" x14ac:dyDescent="0.2"/>
    <row r="925" ht="16.5" customHeight="1" x14ac:dyDescent="0.2"/>
    <row r="926" ht="16.5" customHeight="1" x14ac:dyDescent="0.2"/>
    <row r="927" ht="16.5" customHeight="1" x14ac:dyDescent="0.2"/>
    <row r="928" ht="16.5" customHeight="1" x14ac:dyDescent="0.2"/>
    <row r="929" ht="16.5" customHeight="1" x14ac:dyDescent="0.2"/>
    <row r="930" ht="16.5" customHeight="1" x14ac:dyDescent="0.2"/>
    <row r="931" ht="16.5" customHeight="1" x14ac:dyDescent="0.2"/>
    <row r="932" ht="16.5" customHeight="1" x14ac:dyDescent="0.2"/>
    <row r="933" ht="16.5" customHeight="1" x14ac:dyDescent="0.2"/>
    <row r="934" ht="16.5" customHeight="1" x14ac:dyDescent="0.2"/>
    <row r="935" ht="16.5" customHeight="1" x14ac:dyDescent="0.2"/>
    <row r="936" ht="16.5" customHeight="1" x14ac:dyDescent="0.2"/>
    <row r="937" ht="16.5" customHeight="1" x14ac:dyDescent="0.2"/>
    <row r="938" ht="16.5" customHeight="1" x14ac:dyDescent="0.2"/>
    <row r="939" ht="16.5" customHeight="1" x14ac:dyDescent="0.2"/>
    <row r="940" ht="16.5" customHeight="1" x14ac:dyDescent="0.2"/>
    <row r="941" ht="16.5" customHeight="1" x14ac:dyDescent="0.2"/>
    <row r="942" ht="16.5" customHeight="1" x14ac:dyDescent="0.2"/>
    <row r="943" ht="16.5" customHeight="1" x14ac:dyDescent="0.2"/>
    <row r="944" ht="16.5" customHeight="1" x14ac:dyDescent="0.2"/>
    <row r="945" ht="16.5" customHeight="1" x14ac:dyDescent="0.2"/>
    <row r="946" ht="16.5" customHeight="1" x14ac:dyDescent="0.2"/>
    <row r="947" ht="16.5" customHeight="1" x14ac:dyDescent="0.2"/>
    <row r="948" ht="16.5" customHeight="1" x14ac:dyDescent="0.2"/>
    <row r="949" ht="16.5" customHeight="1" x14ac:dyDescent="0.2"/>
    <row r="950" ht="16.5" customHeight="1" x14ac:dyDescent="0.2"/>
    <row r="951" ht="16.5" customHeight="1" x14ac:dyDescent="0.2"/>
    <row r="952" ht="16.5" customHeight="1" x14ac:dyDescent="0.2"/>
    <row r="953" ht="16.5" customHeight="1" x14ac:dyDescent="0.2"/>
    <row r="954" ht="16.5" customHeight="1" x14ac:dyDescent="0.2"/>
    <row r="955" ht="16.5" customHeight="1" x14ac:dyDescent="0.2"/>
    <row r="956" ht="16.5" customHeight="1" x14ac:dyDescent="0.2"/>
    <row r="957" ht="16.5" customHeight="1" x14ac:dyDescent="0.2"/>
    <row r="958" ht="16.5" customHeight="1" x14ac:dyDescent="0.2"/>
    <row r="959" ht="16.5" customHeight="1" x14ac:dyDescent="0.2"/>
    <row r="960" ht="16.5" customHeight="1" x14ac:dyDescent="0.2"/>
    <row r="961" ht="16.5" customHeight="1" x14ac:dyDescent="0.2"/>
    <row r="962" ht="16.5" customHeight="1" x14ac:dyDescent="0.2"/>
    <row r="963" ht="16.5" customHeight="1" x14ac:dyDescent="0.2"/>
    <row r="964" ht="16.5" customHeight="1" x14ac:dyDescent="0.2"/>
    <row r="965" ht="16.5" customHeight="1" x14ac:dyDescent="0.2"/>
    <row r="966" ht="16.5" customHeight="1" x14ac:dyDescent="0.2"/>
    <row r="967" ht="16.5" customHeight="1" x14ac:dyDescent="0.2"/>
    <row r="968" ht="16.5" customHeight="1" x14ac:dyDescent="0.2"/>
    <row r="969" ht="16.5" customHeight="1" x14ac:dyDescent="0.2"/>
    <row r="970" ht="16.5" customHeight="1" x14ac:dyDescent="0.2"/>
    <row r="971" ht="16.5" customHeight="1" x14ac:dyDescent="0.2"/>
    <row r="972" ht="16.5" customHeight="1" x14ac:dyDescent="0.2"/>
    <row r="973" ht="16.5" customHeight="1" x14ac:dyDescent="0.2"/>
    <row r="974" ht="16.5" customHeight="1" x14ac:dyDescent="0.2"/>
    <row r="975" ht="16.5" customHeight="1" x14ac:dyDescent="0.2"/>
    <row r="976" ht="16.5" customHeight="1" x14ac:dyDescent="0.2"/>
    <row r="977" ht="16.5" customHeight="1" x14ac:dyDescent="0.2"/>
    <row r="978" ht="16.5" customHeight="1" x14ac:dyDescent="0.2"/>
    <row r="979" ht="16.5" customHeight="1" x14ac:dyDescent="0.2"/>
    <row r="980" ht="16.5" customHeight="1" x14ac:dyDescent="0.2"/>
    <row r="981" ht="16.5" customHeight="1" x14ac:dyDescent="0.2"/>
    <row r="982" ht="16.5" customHeight="1" x14ac:dyDescent="0.2"/>
    <row r="983" ht="16.5" customHeight="1" x14ac:dyDescent="0.2"/>
    <row r="984" ht="16.5" customHeight="1" x14ac:dyDescent="0.2"/>
    <row r="985" ht="16.5" customHeight="1" x14ac:dyDescent="0.2"/>
    <row r="986" ht="16.5" customHeight="1" x14ac:dyDescent="0.2"/>
    <row r="987" ht="16.5" customHeight="1" x14ac:dyDescent="0.2"/>
    <row r="988" ht="16.5" customHeight="1" x14ac:dyDescent="0.2"/>
    <row r="989" ht="16.5" customHeight="1" x14ac:dyDescent="0.2"/>
    <row r="990" ht="16.5" customHeight="1" x14ac:dyDescent="0.2"/>
    <row r="991" ht="16.5" customHeight="1" x14ac:dyDescent="0.2"/>
    <row r="992" ht="16.5" customHeight="1" x14ac:dyDescent="0.2"/>
    <row r="993" ht="16.5" customHeight="1" x14ac:dyDescent="0.2"/>
    <row r="994" ht="16.5" customHeight="1" x14ac:dyDescent="0.2"/>
    <row r="995" ht="16.5" customHeight="1" x14ac:dyDescent="0.2"/>
    <row r="996" ht="16.5" customHeight="1" x14ac:dyDescent="0.2"/>
    <row r="997" ht="16.5" customHeight="1" x14ac:dyDescent="0.2"/>
    <row r="998" ht="16.5" customHeight="1" x14ac:dyDescent="0.2"/>
    <row r="999" ht="16.5" customHeight="1" x14ac:dyDescent="0.2"/>
    <row r="1000" ht="16.5" customHeight="1" x14ac:dyDescent="0.2"/>
    <row r="1001" ht="16.5" customHeight="1" x14ac:dyDescent="0.2"/>
    <row r="1002" ht="16.5" customHeight="1" x14ac:dyDescent="0.2"/>
    <row r="1003" ht="16.5" customHeight="1" x14ac:dyDescent="0.2"/>
    <row r="1004" ht="16.5" customHeight="1" x14ac:dyDescent="0.2"/>
    <row r="1005" ht="16.5" customHeight="1" x14ac:dyDescent="0.2"/>
    <row r="1006" ht="16.5" customHeight="1" x14ac:dyDescent="0.2"/>
    <row r="1007" ht="16.5" customHeight="1" x14ac:dyDescent="0.2"/>
    <row r="1008" ht="16.5" customHeight="1" x14ac:dyDescent="0.2"/>
    <row r="1009" ht="16.5" customHeight="1" x14ac:dyDescent="0.2"/>
    <row r="1010" ht="16.5" customHeight="1" x14ac:dyDescent="0.2"/>
    <row r="1011" ht="16.5" customHeight="1" x14ac:dyDescent="0.2"/>
    <row r="1012" ht="16.5" customHeight="1" x14ac:dyDescent="0.2"/>
    <row r="1013" ht="16.5" customHeight="1" x14ac:dyDescent="0.2"/>
    <row r="1014" ht="16.5" customHeight="1" x14ac:dyDescent="0.2"/>
    <row r="1015" ht="16.5" customHeight="1" x14ac:dyDescent="0.2"/>
    <row r="1016" ht="16.5" customHeight="1" x14ac:dyDescent="0.2"/>
    <row r="1017" ht="16.5" customHeight="1" x14ac:dyDescent="0.2"/>
    <row r="1018" ht="16.5" customHeight="1" x14ac:dyDescent="0.2"/>
    <row r="1019" ht="16.5" customHeight="1" x14ac:dyDescent="0.2"/>
    <row r="1020" ht="16.5" customHeight="1" x14ac:dyDescent="0.2"/>
    <row r="1021" ht="16.5" customHeight="1" x14ac:dyDescent="0.2"/>
    <row r="1022" ht="16.5" customHeight="1" x14ac:dyDescent="0.2"/>
    <row r="1023" ht="16.5" customHeight="1" x14ac:dyDescent="0.2"/>
    <row r="1024" ht="16.5" customHeight="1" x14ac:dyDescent="0.2"/>
    <row r="1025" ht="16.5" customHeight="1" x14ac:dyDescent="0.2"/>
    <row r="1026" ht="16.5" customHeight="1" x14ac:dyDescent="0.2"/>
    <row r="1027" ht="16.5" customHeight="1" x14ac:dyDescent="0.2"/>
    <row r="1028" ht="16.5" customHeight="1" x14ac:dyDescent="0.2"/>
    <row r="1029" ht="16.5" customHeight="1" x14ac:dyDescent="0.2"/>
    <row r="1030" ht="16.5" customHeight="1" x14ac:dyDescent="0.2"/>
    <row r="1031" ht="16.5" customHeight="1" x14ac:dyDescent="0.2"/>
    <row r="1032" ht="16.5" customHeight="1" x14ac:dyDescent="0.2"/>
    <row r="1033" ht="16.5" customHeight="1" x14ac:dyDescent="0.2"/>
    <row r="1034" ht="16.5" customHeight="1" x14ac:dyDescent="0.2"/>
    <row r="1035" ht="16.5" customHeight="1" x14ac:dyDescent="0.2"/>
    <row r="1036" ht="16.5" customHeight="1" x14ac:dyDescent="0.2"/>
    <row r="1037" ht="16.5" customHeight="1" x14ac:dyDescent="0.2"/>
    <row r="1038" ht="16.5" customHeight="1" x14ac:dyDescent="0.2"/>
    <row r="1039" ht="16.5" customHeight="1" x14ac:dyDescent="0.2"/>
    <row r="1040" ht="16.5" customHeight="1" x14ac:dyDescent="0.2"/>
    <row r="1041" ht="16.5" customHeight="1" x14ac:dyDescent="0.2"/>
    <row r="1042" ht="16.5" customHeight="1" x14ac:dyDescent="0.2"/>
    <row r="1043" ht="16.5" customHeight="1" x14ac:dyDescent="0.2"/>
    <row r="1044" ht="16.5" customHeight="1" x14ac:dyDescent="0.2"/>
    <row r="1045" ht="16.5" customHeight="1" x14ac:dyDescent="0.2"/>
  </sheetData>
  <mergeCells count="260">
    <mergeCell ref="A403:C403"/>
    <mergeCell ref="A404:C404"/>
    <mergeCell ref="A405:C405"/>
    <mergeCell ref="A406:C406"/>
    <mergeCell ref="H385:I385"/>
    <mergeCell ref="J385:K385"/>
    <mergeCell ref="A399:C399"/>
    <mergeCell ref="A400:C400"/>
    <mergeCell ref="A401:C401"/>
    <mergeCell ref="A402:C402"/>
    <mergeCell ref="A377:C377"/>
    <mergeCell ref="A378:C378"/>
    <mergeCell ref="A379:C379"/>
    <mergeCell ref="A383:L383"/>
    <mergeCell ref="A384:L384"/>
    <mergeCell ref="A385:A386"/>
    <mergeCell ref="B385:B386"/>
    <mergeCell ref="C385:C386"/>
    <mergeCell ref="D385:E385"/>
    <mergeCell ref="F385:G385"/>
    <mergeCell ref="J358:K358"/>
    <mergeCell ref="A372:C372"/>
    <mergeCell ref="A373:C373"/>
    <mergeCell ref="A374:C374"/>
    <mergeCell ref="A375:C375"/>
    <mergeCell ref="A376:C376"/>
    <mergeCell ref="A358:A359"/>
    <mergeCell ref="B358:B359"/>
    <mergeCell ref="C358:C359"/>
    <mergeCell ref="D358:E358"/>
    <mergeCell ref="F358:G358"/>
    <mergeCell ref="H358:I358"/>
    <mergeCell ref="A349:C349"/>
    <mergeCell ref="A350:C350"/>
    <mergeCell ref="A351:C351"/>
    <mergeCell ref="A352:C352"/>
    <mergeCell ref="A356:L356"/>
    <mergeCell ref="A357:L357"/>
    <mergeCell ref="H331:I331"/>
    <mergeCell ref="J331:K331"/>
    <mergeCell ref="A345:C345"/>
    <mergeCell ref="A346:C346"/>
    <mergeCell ref="A347:C347"/>
    <mergeCell ref="A348:C348"/>
    <mergeCell ref="A323:C323"/>
    <mergeCell ref="A324:C324"/>
    <mergeCell ref="A325:C325"/>
    <mergeCell ref="A329:L329"/>
    <mergeCell ref="A330:L330"/>
    <mergeCell ref="A331:A332"/>
    <mergeCell ref="B331:B332"/>
    <mergeCell ref="C331:C332"/>
    <mergeCell ref="D331:E331"/>
    <mergeCell ref="F331:G331"/>
    <mergeCell ref="J304:K304"/>
    <mergeCell ref="A318:C318"/>
    <mergeCell ref="A319:C319"/>
    <mergeCell ref="A320:C320"/>
    <mergeCell ref="A321:C321"/>
    <mergeCell ref="A322:C322"/>
    <mergeCell ref="A304:A305"/>
    <mergeCell ref="B304:B305"/>
    <mergeCell ref="C304:C305"/>
    <mergeCell ref="D304:E304"/>
    <mergeCell ref="F304:G304"/>
    <mergeCell ref="H304:I304"/>
    <mergeCell ref="A295:C295"/>
    <mergeCell ref="A296:C296"/>
    <mergeCell ref="A297:C297"/>
    <mergeCell ref="A298:C298"/>
    <mergeCell ref="A302:L302"/>
    <mergeCell ref="A303:L303"/>
    <mergeCell ref="H277:I277"/>
    <mergeCell ref="J277:K277"/>
    <mergeCell ref="A291:C291"/>
    <mergeCell ref="A292:C292"/>
    <mergeCell ref="A293:C293"/>
    <mergeCell ref="A294:C294"/>
    <mergeCell ref="A269:C269"/>
    <mergeCell ref="A270:C270"/>
    <mergeCell ref="A271:C271"/>
    <mergeCell ref="A275:L275"/>
    <mergeCell ref="A276:L276"/>
    <mergeCell ref="A277:A278"/>
    <mergeCell ref="B277:B278"/>
    <mergeCell ref="C277:C278"/>
    <mergeCell ref="D277:E277"/>
    <mergeCell ref="F277:G277"/>
    <mergeCell ref="J250:K250"/>
    <mergeCell ref="A264:C264"/>
    <mergeCell ref="A265:C265"/>
    <mergeCell ref="A266:C266"/>
    <mergeCell ref="A267:C267"/>
    <mergeCell ref="A268:C268"/>
    <mergeCell ref="A250:A251"/>
    <mergeCell ref="B250:B251"/>
    <mergeCell ref="C250:C251"/>
    <mergeCell ref="D250:E250"/>
    <mergeCell ref="F250:G250"/>
    <mergeCell ref="H250:I250"/>
    <mergeCell ref="A241:C241"/>
    <mergeCell ref="A242:C242"/>
    <mergeCell ref="A243:C243"/>
    <mergeCell ref="A244:C244"/>
    <mergeCell ref="A248:L248"/>
    <mergeCell ref="A249:L249"/>
    <mergeCell ref="H223:I223"/>
    <mergeCell ref="J223:K223"/>
    <mergeCell ref="A237:C237"/>
    <mergeCell ref="A238:C238"/>
    <mergeCell ref="A239:C239"/>
    <mergeCell ref="A240:C240"/>
    <mergeCell ref="A215:C215"/>
    <mergeCell ref="A216:C216"/>
    <mergeCell ref="A217:C217"/>
    <mergeCell ref="A221:L221"/>
    <mergeCell ref="A222:L222"/>
    <mergeCell ref="A223:A224"/>
    <mergeCell ref="B223:B224"/>
    <mergeCell ref="C223:C224"/>
    <mergeCell ref="D223:E223"/>
    <mergeCell ref="F223:G223"/>
    <mergeCell ref="J196:K196"/>
    <mergeCell ref="A210:C210"/>
    <mergeCell ref="A211:C211"/>
    <mergeCell ref="A212:C212"/>
    <mergeCell ref="A213:C213"/>
    <mergeCell ref="A214:C214"/>
    <mergeCell ref="A196:A197"/>
    <mergeCell ref="B196:B197"/>
    <mergeCell ref="C196:C197"/>
    <mergeCell ref="D196:E196"/>
    <mergeCell ref="F196:G196"/>
    <mergeCell ref="H196:I196"/>
    <mergeCell ref="A187:C187"/>
    <mergeCell ref="A188:C188"/>
    <mergeCell ref="A189:C189"/>
    <mergeCell ref="A190:C190"/>
    <mergeCell ref="A194:L194"/>
    <mergeCell ref="A195:L195"/>
    <mergeCell ref="H169:I169"/>
    <mergeCell ref="J169:K169"/>
    <mergeCell ref="A183:C183"/>
    <mergeCell ref="A184:C184"/>
    <mergeCell ref="A185:C185"/>
    <mergeCell ref="A186:C186"/>
    <mergeCell ref="A161:C161"/>
    <mergeCell ref="A162:C162"/>
    <mergeCell ref="A163:C163"/>
    <mergeCell ref="A167:L167"/>
    <mergeCell ref="A168:L168"/>
    <mergeCell ref="A169:A170"/>
    <mergeCell ref="B169:B170"/>
    <mergeCell ref="C169:C170"/>
    <mergeCell ref="D169:E169"/>
    <mergeCell ref="F169:G169"/>
    <mergeCell ref="J142:K142"/>
    <mergeCell ref="A156:C156"/>
    <mergeCell ref="A157:C157"/>
    <mergeCell ref="A158:C158"/>
    <mergeCell ref="A159:C159"/>
    <mergeCell ref="A160:C160"/>
    <mergeCell ref="A142:A143"/>
    <mergeCell ref="B142:B143"/>
    <mergeCell ref="C142:C143"/>
    <mergeCell ref="D142:E142"/>
    <mergeCell ref="F142:G142"/>
    <mergeCell ref="H142:I142"/>
    <mergeCell ref="A133:C133"/>
    <mergeCell ref="A134:C134"/>
    <mergeCell ref="A135:C135"/>
    <mergeCell ref="A136:C136"/>
    <mergeCell ref="A140:L140"/>
    <mergeCell ref="A141:L141"/>
    <mergeCell ref="H115:I115"/>
    <mergeCell ref="J115:K115"/>
    <mergeCell ref="A129:C129"/>
    <mergeCell ref="A130:C130"/>
    <mergeCell ref="A131:C131"/>
    <mergeCell ref="A132:C132"/>
    <mergeCell ref="A107:C107"/>
    <mergeCell ref="A108:C108"/>
    <mergeCell ref="A109:C109"/>
    <mergeCell ref="A113:L113"/>
    <mergeCell ref="A114:L114"/>
    <mergeCell ref="A115:A116"/>
    <mergeCell ref="B115:B116"/>
    <mergeCell ref="C115:C116"/>
    <mergeCell ref="D115:E115"/>
    <mergeCell ref="F115:G115"/>
    <mergeCell ref="J88:K88"/>
    <mergeCell ref="A102:C102"/>
    <mergeCell ref="A103:C103"/>
    <mergeCell ref="A104:C104"/>
    <mergeCell ref="A105:C105"/>
    <mergeCell ref="A106:C106"/>
    <mergeCell ref="A88:A89"/>
    <mergeCell ref="B88:B89"/>
    <mergeCell ref="C88:C89"/>
    <mergeCell ref="D88:E88"/>
    <mergeCell ref="F88:G88"/>
    <mergeCell ref="H88:I88"/>
    <mergeCell ref="A79:C79"/>
    <mergeCell ref="A80:C80"/>
    <mergeCell ref="A81:C81"/>
    <mergeCell ref="A82:C82"/>
    <mergeCell ref="A86:L86"/>
    <mergeCell ref="A87:L87"/>
    <mergeCell ref="H61:I61"/>
    <mergeCell ref="J61:K61"/>
    <mergeCell ref="A75:C75"/>
    <mergeCell ref="A76:C76"/>
    <mergeCell ref="A77:C77"/>
    <mergeCell ref="A78:C78"/>
    <mergeCell ref="A53:C53"/>
    <mergeCell ref="A54:C54"/>
    <mergeCell ref="A55:C55"/>
    <mergeCell ref="A59:L59"/>
    <mergeCell ref="A60:L60"/>
    <mergeCell ref="A61:A62"/>
    <mergeCell ref="B61:B62"/>
    <mergeCell ref="C61:C62"/>
    <mergeCell ref="D61:E61"/>
    <mergeCell ref="F61:G61"/>
    <mergeCell ref="A49:C49"/>
    <mergeCell ref="A50:C50"/>
    <mergeCell ref="A51:C51"/>
    <mergeCell ref="A52:C52"/>
    <mergeCell ref="A27:C27"/>
    <mergeCell ref="A28:C28"/>
    <mergeCell ref="A32:L32"/>
    <mergeCell ref="A33:L33"/>
    <mergeCell ref="A34:A35"/>
    <mergeCell ref="B34:B35"/>
    <mergeCell ref="C34:C35"/>
    <mergeCell ref="D34:E34"/>
    <mergeCell ref="F34:G34"/>
    <mergeCell ref="H34:I34"/>
    <mergeCell ref="V19:W32"/>
    <mergeCell ref="A21:C21"/>
    <mergeCell ref="A22:C22"/>
    <mergeCell ref="A23:C23"/>
    <mergeCell ref="A24:C24"/>
    <mergeCell ref="A25:C25"/>
    <mergeCell ref="A26:C26"/>
    <mergeCell ref="J34:K34"/>
    <mergeCell ref="A48:C48"/>
    <mergeCell ref="A1:L1"/>
    <mergeCell ref="O1:P4"/>
    <mergeCell ref="A3:L3"/>
    <mergeCell ref="A5:L5"/>
    <mergeCell ref="A6:L6"/>
    <mergeCell ref="A7:A8"/>
    <mergeCell ref="B7:B8"/>
    <mergeCell ref="C7:C8"/>
    <mergeCell ref="D7:E7"/>
    <mergeCell ref="F7:G7"/>
    <mergeCell ref="H7:I7"/>
    <mergeCell ref="J7:K7"/>
    <mergeCell ref="O7:T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7978-1B15-7343-BD72-63587202C33C}">
  <dimension ref="A1:W1045"/>
  <sheetViews>
    <sheetView workbookViewId="0">
      <selection activeCell="O9" sqref="O9:T11"/>
    </sheetView>
  </sheetViews>
  <sheetFormatPr baseColWidth="10" defaultColWidth="14.5" defaultRowHeight="16" x14ac:dyDescent="0.2"/>
  <cols>
    <col min="1" max="3" width="15.5" customWidth="1"/>
    <col min="4" max="4" width="8.5" customWidth="1"/>
    <col min="5" max="5" width="10.6640625" customWidth="1"/>
    <col min="6" max="6" width="8.5" customWidth="1"/>
    <col min="7" max="7" width="10.6640625" customWidth="1"/>
    <col min="8" max="8" width="8.5" customWidth="1"/>
    <col min="9" max="9" width="10.6640625" customWidth="1"/>
    <col min="10" max="10" width="8.5" customWidth="1"/>
    <col min="11" max="14" width="10.6640625" customWidth="1"/>
    <col min="15" max="15" width="15" customWidth="1"/>
    <col min="16" max="26" width="10.6640625" customWidth="1"/>
  </cols>
  <sheetData>
    <row r="1" spans="1:20" ht="18" customHeight="1" x14ac:dyDescent="0.3">
      <c r="A1" s="64" t="str">
        <f>'F5 A'!A1:L1</f>
        <v>COMPETITION ÉTÉ AINEES 2024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  <c r="N1" s="2"/>
      <c r="O1" s="66" t="s">
        <v>42</v>
      </c>
      <c r="P1" s="65"/>
    </row>
    <row r="2" spans="1:20" ht="18" customHeight="1" x14ac:dyDescent="0.2">
      <c r="M2" s="2"/>
      <c r="N2" s="2"/>
      <c r="O2" s="65"/>
      <c r="P2" s="65"/>
    </row>
    <row r="3" spans="1:20" ht="18" customHeight="1" x14ac:dyDescent="0.25">
      <c r="A3" s="93" t="s">
        <v>43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3"/>
      <c r="N3" s="2"/>
      <c r="O3" s="65"/>
      <c r="P3" s="65"/>
    </row>
    <row r="4" spans="1:20" ht="18" customHeight="1" thickBot="1" x14ac:dyDescent="0.25">
      <c r="M4" s="2"/>
      <c r="N4" s="2"/>
      <c r="O4" s="65"/>
      <c r="P4" s="65"/>
    </row>
    <row r="5" spans="1:20" ht="18" customHeight="1" x14ac:dyDescent="0.25">
      <c r="A5" s="68" t="s">
        <v>202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70"/>
      <c r="M5" s="4"/>
      <c r="N5" s="2"/>
      <c r="O5" s="5" t="s">
        <v>3</v>
      </c>
    </row>
    <row r="6" spans="1:20" ht="18" customHeight="1" thickBot="1" x14ac:dyDescent="0.3">
      <c r="A6" s="71" t="s">
        <v>44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4"/>
      <c r="N6" s="2"/>
    </row>
    <row r="7" spans="1:20" ht="18" customHeight="1" x14ac:dyDescent="0.25">
      <c r="A7" s="74" t="s">
        <v>5</v>
      </c>
      <c r="B7" s="76" t="s">
        <v>6</v>
      </c>
      <c r="C7" s="78" t="s">
        <v>7</v>
      </c>
      <c r="D7" s="68" t="s">
        <v>8</v>
      </c>
      <c r="E7" s="70"/>
      <c r="F7" s="68" t="s">
        <v>9</v>
      </c>
      <c r="G7" s="70"/>
      <c r="H7" s="68" t="s">
        <v>10</v>
      </c>
      <c r="I7" s="70"/>
      <c r="J7" s="68" t="s">
        <v>11</v>
      </c>
      <c r="K7" s="70"/>
      <c r="L7" s="6" t="s">
        <v>12</v>
      </c>
      <c r="M7" s="4"/>
      <c r="N7" s="2"/>
      <c r="O7" s="80" t="s">
        <v>45</v>
      </c>
      <c r="P7" s="81"/>
      <c r="Q7" s="81"/>
      <c r="R7" s="81"/>
      <c r="S7" s="81"/>
      <c r="T7" s="82"/>
    </row>
    <row r="8" spans="1:20" ht="18" customHeight="1" x14ac:dyDescent="0.25">
      <c r="A8" s="75"/>
      <c r="B8" s="77"/>
      <c r="C8" s="79"/>
      <c r="D8" s="7" t="s">
        <v>14</v>
      </c>
      <c r="E8" s="8" t="s">
        <v>15</v>
      </c>
      <c r="F8" s="7" t="s">
        <v>14</v>
      </c>
      <c r="G8" s="8" t="s">
        <v>15</v>
      </c>
      <c r="H8" s="7" t="s">
        <v>14</v>
      </c>
      <c r="I8" s="8" t="s">
        <v>15</v>
      </c>
      <c r="J8" s="7" t="s">
        <v>14</v>
      </c>
      <c r="K8" s="8" t="s">
        <v>15</v>
      </c>
      <c r="L8" s="9"/>
      <c r="M8" s="4"/>
      <c r="N8" s="2"/>
      <c r="O8" s="10" t="s">
        <v>16</v>
      </c>
      <c r="P8" s="10" t="s">
        <v>8</v>
      </c>
      <c r="Q8" s="10" t="s">
        <v>9</v>
      </c>
      <c r="R8" s="10" t="s">
        <v>10</v>
      </c>
      <c r="S8" s="10" t="s">
        <v>11</v>
      </c>
      <c r="T8" s="10" t="s">
        <v>12</v>
      </c>
    </row>
    <row r="9" spans="1:20" ht="18" customHeight="1" x14ac:dyDescent="0.2">
      <c r="A9" s="58" t="s">
        <v>168</v>
      </c>
      <c r="B9" s="58" t="s">
        <v>169</v>
      </c>
      <c r="C9" s="59">
        <v>1176280</v>
      </c>
      <c r="D9" s="14">
        <v>6</v>
      </c>
      <c r="E9" s="15">
        <v>20.65</v>
      </c>
      <c r="F9" s="16">
        <v>6</v>
      </c>
      <c r="G9" s="15">
        <v>21.5</v>
      </c>
      <c r="H9" s="16">
        <v>6</v>
      </c>
      <c r="I9" s="15">
        <v>17</v>
      </c>
      <c r="J9" s="16">
        <v>6</v>
      </c>
      <c r="K9" s="15">
        <v>18.95</v>
      </c>
      <c r="L9" s="17">
        <f t="shared" ref="L9:L20" si="0">SUM($E9+$G9+$I9+$K9)</f>
        <v>78.099999999999994</v>
      </c>
      <c r="M9" s="18"/>
      <c r="N9" s="2"/>
      <c r="O9" s="19" t="str">
        <f>A5</f>
        <v xml:space="preserve">GST </v>
      </c>
      <c r="P9" s="20">
        <f>E28</f>
        <v>107.89999999999999</v>
      </c>
      <c r="Q9" s="20">
        <f>G28</f>
        <v>107.95000000000003</v>
      </c>
      <c r="R9" s="20">
        <f>I28</f>
        <v>99.34999999999998</v>
      </c>
      <c r="S9" s="20">
        <f t="shared" ref="S9:T9" si="1">K28</f>
        <v>104.55000000000001</v>
      </c>
      <c r="T9" s="20">
        <f t="shared" si="1"/>
        <v>419.75</v>
      </c>
    </row>
    <row r="10" spans="1:20" ht="18" customHeight="1" x14ac:dyDescent="0.2">
      <c r="A10" s="58" t="s">
        <v>170</v>
      </c>
      <c r="B10" s="58" t="s">
        <v>171</v>
      </c>
      <c r="C10" s="59" t="s">
        <v>172</v>
      </c>
      <c r="D10" s="24">
        <v>6</v>
      </c>
      <c r="E10" s="25">
        <v>21.7</v>
      </c>
      <c r="F10" s="26">
        <v>6</v>
      </c>
      <c r="G10" s="25">
        <v>21.6</v>
      </c>
      <c r="H10" s="26">
        <v>6</v>
      </c>
      <c r="I10" s="25">
        <v>20.8</v>
      </c>
      <c r="J10" s="26">
        <v>6</v>
      </c>
      <c r="K10" s="25">
        <v>20.5</v>
      </c>
      <c r="L10" s="27">
        <f t="shared" si="0"/>
        <v>84.6</v>
      </c>
      <c r="M10" s="18"/>
      <c r="N10" s="2"/>
      <c r="O10" s="19" t="str">
        <f>A32</f>
        <v>G2C</v>
      </c>
      <c r="P10" s="20">
        <f>E55</f>
        <v>102.39999999999999</v>
      </c>
      <c r="Q10" s="20">
        <f>G55</f>
        <v>96.600000000000009</v>
      </c>
      <c r="R10" s="20">
        <f>I55</f>
        <v>73.949999999999989</v>
      </c>
      <c r="S10" s="20">
        <f t="shared" ref="S10:T10" si="2">K55</f>
        <v>88.4</v>
      </c>
      <c r="T10" s="20">
        <f t="shared" si="2"/>
        <v>361.35</v>
      </c>
    </row>
    <row r="11" spans="1:20" ht="18" customHeight="1" x14ac:dyDescent="0.2">
      <c r="A11" s="58" t="s">
        <v>170</v>
      </c>
      <c r="B11" s="58" t="s">
        <v>173</v>
      </c>
      <c r="C11" s="59" t="s">
        <v>199</v>
      </c>
      <c r="D11" s="24">
        <v>6</v>
      </c>
      <c r="E11" s="25">
        <v>21.7</v>
      </c>
      <c r="F11" s="26">
        <v>6</v>
      </c>
      <c r="G11" s="25">
        <v>21.3</v>
      </c>
      <c r="H11" s="26">
        <v>6</v>
      </c>
      <c r="I11" s="25">
        <v>15.4</v>
      </c>
      <c r="J11" s="26">
        <v>6</v>
      </c>
      <c r="K11" s="25">
        <v>20.2</v>
      </c>
      <c r="L11" s="27">
        <f t="shared" si="0"/>
        <v>78.599999999999994</v>
      </c>
      <c r="M11" s="18"/>
      <c r="N11" s="2"/>
      <c r="O11" s="19" t="str">
        <f>A59</f>
        <v>PLMCB</v>
      </c>
      <c r="P11" s="20">
        <f>E82</f>
        <v>106.35000000000001</v>
      </c>
      <c r="Q11" s="20">
        <f>G82</f>
        <v>104.30000000000004</v>
      </c>
      <c r="R11" s="20">
        <f>I82</f>
        <v>87.25</v>
      </c>
      <c r="S11" s="20">
        <f t="shared" ref="S11:T11" si="3">K82</f>
        <v>102.1</v>
      </c>
      <c r="T11" s="20">
        <f t="shared" si="3"/>
        <v>400</v>
      </c>
    </row>
    <row r="12" spans="1:20" ht="18" customHeight="1" x14ac:dyDescent="0.2">
      <c r="A12" s="58" t="s">
        <v>174</v>
      </c>
      <c r="B12" s="58" t="s">
        <v>175</v>
      </c>
      <c r="C12" s="59" t="s">
        <v>176</v>
      </c>
      <c r="D12" s="24">
        <v>4</v>
      </c>
      <c r="E12" s="25">
        <v>16.75</v>
      </c>
      <c r="F12" s="26">
        <v>5</v>
      </c>
      <c r="G12" s="25">
        <v>18.75</v>
      </c>
      <c r="H12" s="26">
        <v>6</v>
      </c>
      <c r="I12" s="25">
        <v>15.15</v>
      </c>
      <c r="J12" s="26">
        <v>6</v>
      </c>
      <c r="K12" s="25">
        <v>17.600000000000001</v>
      </c>
      <c r="L12" s="27">
        <f t="shared" si="0"/>
        <v>68.25</v>
      </c>
      <c r="M12" s="18"/>
      <c r="N12" s="2"/>
      <c r="O12" s="19">
        <f>A86</f>
        <v>0</v>
      </c>
      <c r="P12" s="20">
        <f>E109</f>
        <v>0</v>
      </c>
      <c r="Q12" s="20">
        <f>G109</f>
        <v>0</v>
      </c>
      <c r="R12" s="20">
        <f>I109</f>
        <v>0</v>
      </c>
      <c r="S12" s="20">
        <f t="shared" ref="S12:T12" si="4">K109</f>
        <v>0</v>
      </c>
      <c r="T12" s="20">
        <f t="shared" si="4"/>
        <v>0</v>
      </c>
    </row>
    <row r="13" spans="1:20" ht="18" customHeight="1" x14ac:dyDescent="0.2">
      <c r="A13" s="58" t="s">
        <v>177</v>
      </c>
      <c r="B13" s="58" t="s">
        <v>178</v>
      </c>
      <c r="C13" s="59" t="s">
        <v>179</v>
      </c>
      <c r="D13" s="24">
        <v>6</v>
      </c>
      <c r="E13" s="25">
        <v>21.05</v>
      </c>
      <c r="F13" s="26">
        <v>6</v>
      </c>
      <c r="G13" s="25">
        <v>20.6</v>
      </c>
      <c r="H13" s="26">
        <v>4</v>
      </c>
      <c r="I13" s="25">
        <v>12.45</v>
      </c>
      <c r="J13" s="26">
        <v>6</v>
      </c>
      <c r="K13" s="25">
        <v>18.149999999999999</v>
      </c>
      <c r="L13" s="27">
        <f t="shared" si="0"/>
        <v>72.25</v>
      </c>
      <c r="M13" s="18"/>
      <c r="N13" s="2"/>
      <c r="O13" s="19" t="str">
        <f>A113</f>
        <v>ASSOCIATION</v>
      </c>
      <c r="P13" s="20" t="e">
        <f>E136</f>
        <v>#NUM!</v>
      </c>
      <c r="Q13" s="20" t="e">
        <f>G136</f>
        <v>#NUM!</v>
      </c>
      <c r="R13" s="20" t="e">
        <f>I136</f>
        <v>#NUM!</v>
      </c>
      <c r="S13" s="20" t="e">
        <f t="shared" ref="S13:T13" si="5">K136</f>
        <v>#NUM!</v>
      </c>
      <c r="T13" s="20" t="e">
        <f t="shared" si="5"/>
        <v>#NUM!</v>
      </c>
    </row>
    <row r="14" spans="1:20" ht="18" customHeight="1" x14ac:dyDescent="0.2">
      <c r="A14" s="58" t="s">
        <v>180</v>
      </c>
      <c r="B14" s="58" t="s">
        <v>181</v>
      </c>
      <c r="C14" s="59" t="s">
        <v>182</v>
      </c>
      <c r="D14" s="24">
        <v>6</v>
      </c>
      <c r="E14" s="25">
        <v>21.4</v>
      </c>
      <c r="F14" s="26">
        <v>6</v>
      </c>
      <c r="G14" s="25">
        <v>20.9</v>
      </c>
      <c r="H14" s="26">
        <v>6</v>
      </c>
      <c r="I14" s="25">
        <v>20.05</v>
      </c>
      <c r="J14" s="26">
        <v>6</v>
      </c>
      <c r="K14" s="25">
        <v>18.55</v>
      </c>
      <c r="L14" s="27">
        <f t="shared" si="0"/>
        <v>80.899999999999991</v>
      </c>
      <c r="M14" s="18"/>
      <c r="N14" s="2"/>
      <c r="O14" s="19" t="str">
        <f>A140</f>
        <v>ASSOCIATION</v>
      </c>
      <c r="P14" s="20" t="e">
        <f>E163</f>
        <v>#NUM!</v>
      </c>
      <c r="Q14" s="20" t="e">
        <f>G163</f>
        <v>#NUM!</v>
      </c>
      <c r="R14" s="20" t="e">
        <f>I163</f>
        <v>#NUM!</v>
      </c>
      <c r="S14" s="20" t="e">
        <f t="shared" ref="S14:T14" si="6">K163</f>
        <v>#NUM!</v>
      </c>
      <c r="T14" s="20" t="e">
        <f t="shared" si="6"/>
        <v>#NUM!</v>
      </c>
    </row>
    <row r="15" spans="1:20" ht="18" customHeight="1" x14ac:dyDescent="0.2">
      <c r="A15" s="58" t="s">
        <v>183</v>
      </c>
      <c r="B15" s="58" t="s">
        <v>184</v>
      </c>
      <c r="C15" s="59" t="s">
        <v>185</v>
      </c>
      <c r="D15" s="24">
        <v>6</v>
      </c>
      <c r="E15" s="25">
        <v>20.350000000000001</v>
      </c>
      <c r="F15" s="26">
        <v>6</v>
      </c>
      <c r="G15" s="25">
        <v>20.9</v>
      </c>
      <c r="H15" s="26">
        <v>6</v>
      </c>
      <c r="I15" s="25">
        <v>14.5</v>
      </c>
      <c r="J15" s="26">
        <v>6</v>
      </c>
      <c r="K15" s="25">
        <v>11.15</v>
      </c>
      <c r="L15" s="27">
        <f t="shared" si="0"/>
        <v>66.900000000000006</v>
      </c>
      <c r="M15" s="18"/>
      <c r="N15" s="2"/>
      <c r="O15" s="19" t="str">
        <f>A167</f>
        <v>ASSOCIATION</v>
      </c>
      <c r="P15" s="20" t="e">
        <f>E190</f>
        <v>#NUM!</v>
      </c>
      <c r="Q15" s="20" t="e">
        <f>G190</f>
        <v>#NUM!</v>
      </c>
      <c r="R15" s="20" t="e">
        <f>I190</f>
        <v>#NUM!</v>
      </c>
      <c r="S15" s="20" t="e">
        <f t="shared" ref="S15:T15" si="7">K190</f>
        <v>#NUM!</v>
      </c>
      <c r="T15" s="20" t="e">
        <f t="shared" si="7"/>
        <v>#NUM!</v>
      </c>
    </row>
    <row r="16" spans="1:20" ht="18" customHeight="1" x14ac:dyDescent="0.2">
      <c r="A16" s="58" t="s">
        <v>186</v>
      </c>
      <c r="B16" s="58" t="s">
        <v>71</v>
      </c>
      <c r="C16" s="59" t="s">
        <v>187</v>
      </c>
      <c r="D16" s="24">
        <v>6</v>
      </c>
      <c r="E16" s="25">
        <v>21.15</v>
      </c>
      <c r="F16" s="26">
        <v>6</v>
      </c>
      <c r="G16" s="25">
        <v>20.55</v>
      </c>
      <c r="H16" s="26">
        <v>6</v>
      </c>
      <c r="I16" s="25">
        <v>19.25</v>
      </c>
      <c r="J16" s="26">
        <v>6</v>
      </c>
      <c r="K16" s="25">
        <v>20.8</v>
      </c>
      <c r="L16" s="27">
        <f t="shared" si="0"/>
        <v>81.75</v>
      </c>
      <c r="M16" s="18"/>
      <c r="N16" s="2"/>
      <c r="O16" s="19" t="str">
        <f>A194</f>
        <v>ASSOCIATION</v>
      </c>
      <c r="P16" s="20" t="e">
        <f>E217</f>
        <v>#NUM!</v>
      </c>
      <c r="Q16" s="20" t="e">
        <f>G217</f>
        <v>#NUM!</v>
      </c>
      <c r="R16" s="20" t="e">
        <f>I217</f>
        <v>#NUM!</v>
      </c>
      <c r="S16" s="20" t="e">
        <f t="shared" ref="S16:T16" si="8">K217</f>
        <v>#NUM!</v>
      </c>
      <c r="T16" s="20" t="e">
        <f t="shared" si="8"/>
        <v>#NUM!</v>
      </c>
    </row>
    <row r="17" spans="1:23" ht="18" customHeight="1" x14ac:dyDescent="0.2">
      <c r="A17" s="58" t="s">
        <v>188</v>
      </c>
      <c r="B17" s="58" t="s">
        <v>71</v>
      </c>
      <c r="C17" s="59" t="s">
        <v>189</v>
      </c>
      <c r="D17" s="24">
        <v>6</v>
      </c>
      <c r="E17" s="25">
        <v>19.8</v>
      </c>
      <c r="F17" s="26">
        <v>6</v>
      </c>
      <c r="G17" s="25">
        <v>21.05</v>
      </c>
      <c r="H17" s="26">
        <v>4</v>
      </c>
      <c r="I17" s="25">
        <v>11</v>
      </c>
      <c r="J17" s="26">
        <v>6</v>
      </c>
      <c r="K17" s="25">
        <v>16.45</v>
      </c>
      <c r="L17" s="27">
        <f t="shared" si="0"/>
        <v>68.3</v>
      </c>
      <c r="M17" s="18"/>
      <c r="N17" s="2"/>
      <c r="O17" s="19" t="str">
        <f>A221</f>
        <v>ASSOCIATION</v>
      </c>
      <c r="P17" s="20" t="e">
        <f>E244</f>
        <v>#NUM!</v>
      </c>
      <c r="Q17" s="20" t="e">
        <f>G244</f>
        <v>#NUM!</v>
      </c>
      <c r="R17" s="20" t="e">
        <f>I244</f>
        <v>#NUM!</v>
      </c>
      <c r="S17" s="20" t="e">
        <f t="shared" ref="S17:T17" si="9">K244</f>
        <v>#NUM!</v>
      </c>
      <c r="T17" s="20" t="e">
        <f t="shared" si="9"/>
        <v>#NUM!</v>
      </c>
    </row>
    <row r="18" spans="1:23" ht="18" customHeight="1" x14ac:dyDescent="0.2">
      <c r="A18" s="58" t="s">
        <v>190</v>
      </c>
      <c r="B18" s="58" t="s">
        <v>191</v>
      </c>
      <c r="C18" s="59" t="s">
        <v>192</v>
      </c>
      <c r="D18" s="24">
        <v>6</v>
      </c>
      <c r="E18" s="25">
        <v>20.25</v>
      </c>
      <c r="F18" s="26">
        <v>6</v>
      </c>
      <c r="G18" s="25">
        <v>21.75</v>
      </c>
      <c r="H18" s="26">
        <v>6</v>
      </c>
      <c r="I18" s="25">
        <v>20.3</v>
      </c>
      <c r="J18" s="26">
        <v>6</v>
      </c>
      <c r="K18" s="25">
        <v>21.05</v>
      </c>
      <c r="L18" s="27">
        <f t="shared" si="0"/>
        <v>83.35</v>
      </c>
      <c r="M18" s="18"/>
      <c r="N18" s="2"/>
      <c r="O18" s="19" t="str">
        <f>A248</f>
        <v>ASSOCIATION</v>
      </c>
      <c r="P18" s="20" t="e">
        <f>E271</f>
        <v>#NUM!</v>
      </c>
      <c r="Q18" s="20" t="e">
        <f>G271</f>
        <v>#NUM!</v>
      </c>
      <c r="R18" s="20" t="e">
        <f>I271</f>
        <v>#NUM!</v>
      </c>
      <c r="S18" s="20" t="e">
        <f t="shared" ref="S18:T18" si="10">K271</f>
        <v>#NUM!</v>
      </c>
      <c r="T18" s="20" t="e">
        <f t="shared" si="10"/>
        <v>#NUM!</v>
      </c>
    </row>
    <row r="19" spans="1:23" ht="18" customHeight="1" x14ac:dyDescent="0.2">
      <c r="A19" s="58" t="s">
        <v>193</v>
      </c>
      <c r="B19" s="58" t="s">
        <v>194</v>
      </c>
      <c r="C19" s="59" t="s">
        <v>195</v>
      </c>
      <c r="D19" s="24">
        <v>6</v>
      </c>
      <c r="E19" s="25">
        <v>21.95</v>
      </c>
      <c r="F19" s="26">
        <v>6</v>
      </c>
      <c r="G19" s="25">
        <v>21.8</v>
      </c>
      <c r="H19" s="26">
        <v>6</v>
      </c>
      <c r="I19" s="25">
        <v>18.95</v>
      </c>
      <c r="J19" s="26">
        <v>6</v>
      </c>
      <c r="K19" s="25">
        <v>22</v>
      </c>
      <c r="L19" s="27">
        <f t="shared" si="0"/>
        <v>84.7</v>
      </c>
      <c r="M19" s="18"/>
      <c r="N19" s="2"/>
      <c r="O19" s="19" t="str">
        <f>A275</f>
        <v>ASSOCIATION</v>
      </c>
      <c r="P19" s="20" t="e">
        <f>E298</f>
        <v>#NUM!</v>
      </c>
      <c r="Q19" s="20" t="e">
        <f>G298</f>
        <v>#NUM!</v>
      </c>
      <c r="R19" s="20" t="e">
        <f>I298</f>
        <v>#NUM!</v>
      </c>
      <c r="S19" s="20" t="e">
        <f t="shared" ref="S19:T19" si="11">K298</f>
        <v>#NUM!</v>
      </c>
      <c r="T19" s="20" t="e">
        <f t="shared" si="11"/>
        <v>#NUM!</v>
      </c>
      <c r="V19" s="83" t="s">
        <v>17</v>
      </c>
      <c r="W19" s="65"/>
    </row>
    <row r="20" spans="1:23" ht="18" customHeight="1" x14ac:dyDescent="0.2">
      <c r="A20" s="58" t="s">
        <v>196</v>
      </c>
      <c r="B20" s="58" t="s">
        <v>197</v>
      </c>
      <c r="C20" s="59" t="s">
        <v>198</v>
      </c>
      <c r="D20" s="24">
        <v>6</v>
      </c>
      <c r="E20" s="25">
        <v>19.7</v>
      </c>
      <c r="F20" s="26">
        <v>6</v>
      </c>
      <c r="G20" s="25">
        <v>19.2</v>
      </c>
      <c r="H20" s="26">
        <v>6</v>
      </c>
      <c r="I20" s="25">
        <v>15.7</v>
      </c>
      <c r="J20" s="26">
        <v>6</v>
      </c>
      <c r="K20" s="25">
        <v>18.100000000000001</v>
      </c>
      <c r="L20" s="27">
        <f t="shared" si="0"/>
        <v>72.699999999999989</v>
      </c>
      <c r="M20" s="18"/>
      <c r="N20" s="2"/>
      <c r="O20" s="19" t="str">
        <f>A302</f>
        <v>ASSOCIATION</v>
      </c>
      <c r="P20" s="20" t="e">
        <f>E325</f>
        <v>#NUM!</v>
      </c>
      <c r="Q20" s="20" t="e">
        <f>G325</f>
        <v>#NUM!</v>
      </c>
      <c r="R20" s="20" t="e">
        <f>I325</f>
        <v>#NUM!</v>
      </c>
      <c r="S20" s="20" t="e">
        <f t="shared" ref="S20:T20" si="12">K325</f>
        <v>#NUM!</v>
      </c>
      <c r="T20" s="20" t="e">
        <f t="shared" si="12"/>
        <v>#NUM!</v>
      </c>
      <c r="V20" s="65"/>
      <c r="W20" s="65"/>
    </row>
    <row r="21" spans="1:23" ht="18" customHeight="1" x14ac:dyDescent="0.2">
      <c r="A21" s="84" t="s">
        <v>18</v>
      </c>
      <c r="B21" s="85"/>
      <c r="C21" s="86"/>
      <c r="D21" s="31"/>
      <c r="E21" s="32">
        <f>SMALL(E9:E20,1)</f>
        <v>16.75</v>
      </c>
      <c r="F21" s="32"/>
      <c r="G21" s="32">
        <f>SMALL(G9:G20,1)</f>
        <v>18.75</v>
      </c>
      <c r="H21" s="32"/>
      <c r="I21" s="32">
        <f>SMALL(I9:I20,1)</f>
        <v>11</v>
      </c>
      <c r="J21" s="32"/>
      <c r="K21" s="32">
        <f>SMALL(K9:K20,1)</f>
        <v>11.15</v>
      </c>
      <c r="L21" s="33"/>
      <c r="M21" s="18"/>
      <c r="N21" s="2"/>
      <c r="O21" s="19" t="str">
        <f>A329</f>
        <v>ASSOCIATION</v>
      </c>
      <c r="P21" s="20" t="e">
        <f>E352</f>
        <v>#NUM!</v>
      </c>
      <c r="Q21" s="20" t="e">
        <f>G352</f>
        <v>#NUM!</v>
      </c>
      <c r="R21" s="20" t="e">
        <f>I352</f>
        <v>#NUM!</v>
      </c>
      <c r="S21" s="20" t="e">
        <f t="shared" ref="S21:T21" si="13">K352</f>
        <v>#NUM!</v>
      </c>
      <c r="T21" s="20" t="e">
        <f t="shared" si="13"/>
        <v>#NUM!</v>
      </c>
      <c r="V21" s="65"/>
      <c r="W21" s="65"/>
    </row>
    <row r="22" spans="1:23" ht="18" customHeight="1" x14ac:dyDescent="0.2">
      <c r="A22" s="87" t="s">
        <v>18</v>
      </c>
      <c r="B22" s="81"/>
      <c r="C22" s="88"/>
      <c r="D22" s="31"/>
      <c r="E22" s="32">
        <f>SMALL(E9:E20,2)</f>
        <v>19.7</v>
      </c>
      <c r="F22" s="32"/>
      <c r="G22" s="32">
        <f>SMALL(G9:G20,2)</f>
        <v>19.2</v>
      </c>
      <c r="H22" s="32"/>
      <c r="I22" s="32">
        <f>SMALL(I9:I20,2)</f>
        <v>12.45</v>
      </c>
      <c r="J22" s="32"/>
      <c r="K22" s="32">
        <f>SMALL(K9:K20,2)</f>
        <v>16.45</v>
      </c>
      <c r="L22" s="34"/>
      <c r="M22" s="35"/>
      <c r="N22" s="2"/>
      <c r="O22" s="19" t="str">
        <f>A356</f>
        <v>ASSOCIATION</v>
      </c>
      <c r="P22" s="20" t="e">
        <f>E379</f>
        <v>#NUM!</v>
      </c>
      <c r="Q22" s="20" t="e">
        <f>G379</f>
        <v>#NUM!</v>
      </c>
      <c r="R22" s="20" t="e">
        <f>I379</f>
        <v>#NUM!</v>
      </c>
      <c r="S22" s="20" t="e">
        <f t="shared" ref="S22:T22" si="14">K379</f>
        <v>#NUM!</v>
      </c>
      <c r="T22" s="20" t="e">
        <f t="shared" si="14"/>
        <v>#NUM!</v>
      </c>
      <c r="V22" s="65"/>
      <c r="W22" s="65"/>
    </row>
    <row r="23" spans="1:23" ht="18" customHeight="1" x14ac:dyDescent="0.2">
      <c r="A23" s="87" t="s">
        <v>18</v>
      </c>
      <c r="B23" s="81"/>
      <c r="C23" s="88"/>
      <c r="D23" s="31"/>
      <c r="E23" s="32">
        <f>SMALL(E9:E20,3)</f>
        <v>19.8</v>
      </c>
      <c r="F23" s="32"/>
      <c r="G23" s="32">
        <f>SMALL(G9:G20,3)</f>
        <v>20.55</v>
      </c>
      <c r="H23" s="32"/>
      <c r="I23" s="32">
        <f>SMALL(I9:I20,3)</f>
        <v>14.5</v>
      </c>
      <c r="J23" s="32"/>
      <c r="K23" s="32">
        <f>SMALL(K9:K20,3)</f>
        <v>17.600000000000001</v>
      </c>
      <c r="L23" s="34"/>
      <c r="M23" s="35"/>
      <c r="N23" s="2"/>
      <c r="O23" s="19" t="str">
        <f>A383</f>
        <v>ASSOCIATION</v>
      </c>
      <c r="P23" s="20" t="e">
        <f>E406</f>
        <v>#NUM!</v>
      </c>
      <c r="Q23" s="20" t="e">
        <f>G406</f>
        <v>#NUM!</v>
      </c>
      <c r="R23" s="20" t="e">
        <f>I406</f>
        <v>#NUM!</v>
      </c>
      <c r="S23" s="20" t="e">
        <f t="shared" ref="S23:T23" si="15">K406</f>
        <v>#NUM!</v>
      </c>
      <c r="T23" s="20" t="e">
        <f t="shared" si="15"/>
        <v>#NUM!</v>
      </c>
      <c r="V23" s="65"/>
      <c r="W23" s="65"/>
    </row>
    <row r="24" spans="1:23" ht="18" customHeight="1" x14ac:dyDescent="0.2">
      <c r="A24" s="87" t="s">
        <v>18</v>
      </c>
      <c r="B24" s="81"/>
      <c r="C24" s="88"/>
      <c r="D24" s="31"/>
      <c r="E24" s="32">
        <f>SMALL(E9:E20,4)</f>
        <v>20.25</v>
      </c>
      <c r="F24" s="32"/>
      <c r="G24" s="32">
        <f>SMALL(G9:G20,4)</f>
        <v>20.6</v>
      </c>
      <c r="H24" s="32"/>
      <c r="I24" s="32">
        <f>SMALL(I9:I20,4)</f>
        <v>15.15</v>
      </c>
      <c r="J24" s="32"/>
      <c r="K24" s="32">
        <f>SMALL(K9:K20,4)</f>
        <v>18.100000000000001</v>
      </c>
      <c r="L24" s="34"/>
      <c r="M24" s="35"/>
      <c r="N24" s="2"/>
      <c r="O24" s="19"/>
      <c r="P24" s="19"/>
      <c r="Q24" s="19"/>
      <c r="R24" s="19"/>
      <c r="S24" s="19"/>
      <c r="T24" s="19"/>
      <c r="V24" s="65"/>
      <c r="W24" s="65"/>
    </row>
    <row r="25" spans="1:23" ht="18" customHeight="1" x14ac:dyDescent="0.2">
      <c r="A25" s="87" t="s">
        <v>18</v>
      </c>
      <c r="B25" s="81"/>
      <c r="C25" s="88"/>
      <c r="D25" s="37"/>
      <c r="E25" s="32">
        <f>SMALL(E9:E20,5)</f>
        <v>20.350000000000001</v>
      </c>
      <c r="F25" s="38"/>
      <c r="G25" s="38">
        <f>SMALL(G9:G20,5)</f>
        <v>20.9</v>
      </c>
      <c r="H25" s="38"/>
      <c r="I25" s="32">
        <f>SMALL(I9:I20,5)</f>
        <v>15.4</v>
      </c>
      <c r="J25" s="38"/>
      <c r="K25" s="38">
        <f>SMALL(K9:K20,5)</f>
        <v>18.149999999999999</v>
      </c>
      <c r="L25" s="39"/>
      <c r="M25" s="35"/>
      <c r="N25" s="2"/>
      <c r="O25" s="19"/>
      <c r="P25" s="19"/>
      <c r="Q25" s="19"/>
      <c r="R25" s="19"/>
      <c r="S25" s="19"/>
      <c r="T25" s="19"/>
      <c r="V25" s="65"/>
      <c r="W25" s="65"/>
    </row>
    <row r="26" spans="1:23" ht="18" customHeight="1" x14ac:dyDescent="0.2">
      <c r="A26" s="87" t="s">
        <v>18</v>
      </c>
      <c r="B26" s="81"/>
      <c r="C26" s="88"/>
      <c r="D26" s="37"/>
      <c r="E26" s="32">
        <f>SMALL(E9:E20,6)</f>
        <v>20.65</v>
      </c>
      <c r="F26" s="38"/>
      <c r="G26" s="38">
        <f>SMALL(G9:G20,6)</f>
        <v>20.9</v>
      </c>
      <c r="H26" s="38"/>
      <c r="I26" s="38">
        <f>SMALL(I9:I20,6)</f>
        <v>15.7</v>
      </c>
      <c r="J26" s="38"/>
      <c r="K26" s="38">
        <f>SMALL(K9:K20,6)</f>
        <v>18.55</v>
      </c>
      <c r="L26" s="39"/>
      <c r="M26" s="35"/>
      <c r="N26" s="2"/>
      <c r="O26" s="19"/>
      <c r="P26" s="19"/>
      <c r="Q26" s="19"/>
      <c r="R26" s="19"/>
      <c r="S26" s="19"/>
      <c r="T26" s="19"/>
      <c r="V26" s="65"/>
      <c r="W26" s="65"/>
    </row>
    <row r="27" spans="1:23" ht="18" customHeight="1" x14ac:dyDescent="0.2">
      <c r="A27" s="87" t="s">
        <v>18</v>
      </c>
      <c r="B27" s="81"/>
      <c r="C27" s="88"/>
      <c r="D27" s="37"/>
      <c r="E27" s="38">
        <f>SMALL(E9:E20,7)</f>
        <v>21.05</v>
      </c>
      <c r="F27" s="38"/>
      <c r="G27" s="38">
        <f>SMALL(G9:G20,7)</f>
        <v>21.05</v>
      </c>
      <c r="H27" s="38"/>
      <c r="I27" s="38">
        <f>SMALL(I9:I20,7)</f>
        <v>17</v>
      </c>
      <c r="J27" s="38"/>
      <c r="K27" s="38">
        <f>SMALL(K9:K20,7)</f>
        <v>18.95</v>
      </c>
      <c r="L27" s="39"/>
      <c r="M27" s="35"/>
      <c r="N27" s="2"/>
      <c r="O27" s="19"/>
      <c r="P27" s="19"/>
      <c r="Q27" s="19"/>
      <c r="R27" s="19"/>
      <c r="S27" s="19"/>
      <c r="T27" s="19"/>
      <c r="V27" s="65"/>
      <c r="W27" s="65"/>
    </row>
    <row r="28" spans="1:23" ht="18" customHeight="1" thickBot="1" x14ac:dyDescent="0.3">
      <c r="A28" s="89" t="s">
        <v>19</v>
      </c>
      <c r="B28" s="72"/>
      <c r="C28" s="73"/>
      <c r="D28" s="40"/>
      <c r="E28" s="41">
        <f>SUM(E9:E20)-E21-E22-E23-E24-E25-E26-E27</f>
        <v>107.89999999999999</v>
      </c>
      <c r="F28" s="41"/>
      <c r="G28" s="41">
        <f>SUM(G9:G20)-G21-G22-G23-G24-G25-G26-G27</f>
        <v>107.95000000000003</v>
      </c>
      <c r="H28" s="41"/>
      <c r="I28" s="41">
        <f>SUM(I9:I20)-I21-I22-I23-I24-I25-I26-I27</f>
        <v>99.34999999999998</v>
      </c>
      <c r="J28" s="41"/>
      <c r="K28" s="41">
        <f>SUM(K9:K20)-K21-K22-K23-K24-K25-K26-K27</f>
        <v>104.55000000000001</v>
      </c>
      <c r="L28" s="42">
        <f>SUM($E28+$G28+$I28+$K28)</f>
        <v>419.75</v>
      </c>
      <c r="M28" s="18"/>
      <c r="N28" s="2"/>
      <c r="O28" s="19"/>
      <c r="P28" s="19"/>
      <c r="Q28" s="19"/>
      <c r="R28" s="19"/>
      <c r="S28" s="19"/>
      <c r="T28" s="19"/>
      <c r="V28" s="65"/>
      <c r="W28" s="65"/>
    </row>
    <row r="29" spans="1:23" ht="18" customHeight="1" x14ac:dyDescent="0.2">
      <c r="B29" s="2" t="s">
        <v>29</v>
      </c>
      <c r="C29" s="2">
        <v>4</v>
      </c>
      <c r="D29" s="2">
        <f>COUNTIF(D9:D20,$C$29)</f>
        <v>1</v>
      </c>
      <c r="F29" s="2">
        <f>COUNTIF(F9:F20,$C$29)</f>
        <v>0</v>
      </c>
      <c r="H29" s="2">
        <f>COUNTIF(H9:H20,$C$29)</f>
        <v>2</v>
      </c>
      <c r="J29" s="2">
        <f>COUNTIF(J9:J20,$C$29)</f>
        <v>0</v>
      </c>
      <c r="L29" s="2" t="s">
        <v>36</v>
      </c>
      <c r="M29" s="2"/>
      <c r="N29" s="2"/>
      <c r="V29" s="65"/>
      <c r="W29" s="65"/>
    </row>
    <row r="30" spans="1:23" ht="18" customHeight="1" x14ac:dyDescent="0.2">
      <c r="B30" s="2" t="s">
        <v>29</v>
      </c>
      <c r="C30" s="2">
        <v>5</v>
      </c>
      <c r="D30" s="2">
        <f>COUNTIF(D9:D20,$C$30)</f>
        <v>0</v>
      </c>
      <c r="F30" s="2">
        <f>COUNTIF(F9:F20,$C$30)</f>
        <v>1</v>
      </c>
      <c r="H30" s="2">
        <f>COUNTIF(H9:H20,$C$30)</f>
        <v>0</v>
      </c>
      <c r="J30" s="2">
        <f>COUNTIF(J9:J20,$C$30)</f>
        <v>0</v>
      </c>
      <c r="L30" s="2" t="s">
        <v>30</v>
      </c>
      <c r="M30" s="2"/>
      <c r="N30" s="2"/>
      <c r="V30" s="65"/>
      <c r="W30" s="65"/>
    </row>
    <row r="31" spans="1:23" ht="18" customHeight="1" thickBot="1" x14ac:dyDescent="0.25">
      <c r="B31" s="2" t="s">
        <v>29</v>
      </c>
      <c r="C31" s="2">
        <v>6</v>
      </c>
      <c r="D31" s="2">
        <f>COUNTIF(D9:D20,$C$31)</f>
        <v>11</v>
      </c>
      <c r="F31" s="2">
        <f>COUNTIF(F9:F20,$C$31)</f>
        <v>11</v>
      </c>
      <c r="H31" s="2">
        <f>COUNTIF(H9:H20,$C$31)</f>
        <v>10</v>
      </c>
      <c r="J31" s="2">
        <f>COUNTIF(J9:J20,$C$31)</f>
        <v>12</v>
      </c>
      <c r="L31" s="2" t="s">
        <v>46</v>
      </c>
      <c r="M31" s="2"/>
      <c r="N31" s="2"/>
      <c r="V31" s="65"/>
      <c r="W31" s="65"/>
    </row>
    <row r="32" spans="1:23" ht="18" customHeight="1" x14ac:dyDescent="0.25">
      <c r="A32" s="68" t="s">
        <v>65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70"/>
      <c r="M32" s="4"/>
      <c r="V32" s="65"/>
      <c r="W32" s="65"/>
    </row>
    <row r="33" spans="1:13" ht="18" customHeight="1" thickBot="1" x14ac:dyDescent="0.3">
      <c r="A33" s="71" t="s">
        <v>44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4"/>
    </row>
    <row r="34" spans="1:13" ht="18" customHeight="1" x14ac:dyDescent="0.25">
      <c r="A34" s="74" t="s">
        <v>5</v>
      </c>
      <c r="B34" s="76" t="s">
        <v>6</v>
      </c>
      <c r="C34" s="78" t="s">
        <v>7</v>
      </c>
      <c r="D34" s="68" t="s">
        <v>8</v>
      </c>
      <c r="E34" s="70"/>
      <c r="F34" s="68" t="s">
        <v>9</v>
      </c>
      <c r="G34" s="70"/>
      <c r="H34" s="68" t="s">
        <v>10</v>
      </c>
      <c r="I34" s="70"/>
      <c r="J34" s="68" t="s">
        <v>11</v>
      </c>
      <c r="K34" s="70"/>
      <c r="L34" s="6" t="s">
        <v>12</v>
      </c>
      <c r="M34" s="4"/>
    </row>
    <row r="35" spans="1:13" ht="18" customHeight="1" x14ac:dyDescent="0.25">
      <c r="A35" s="75"/>
      <c r="B35" s="77"/>
      <c r="C35" s="79"/>
      <c r="D35" s="7" t="s">
        <v>14</v>
      </c>
      <c r="E35" s="8" t="s">
        <v>15</v>
      </c>
      <c r="F35" s="7" t="s">
        <v>14</v>
      </c>
      <c r="G35" s="8" t="s">
        <v>15</v>
      </c>
      <c r="H35" s="7" t="s">
        <v>14</v>
      </c>
      <c r="I35" s="8" t="s">
        <v>15</v>
      </c>
      <c r="J35" s="7" t="s">
        <v>14</v>
      </c>
      <c r="K35" s="8" t="s">
        <v>15</v>
      </c>
      <c r="L35" s="9"/>
      <c r="M35" s="4"/>
    </row>
    <row r="36" spans="1:13" ht="18" customHeight="1" x14ac:dyDescent="0.2">
      <c r="A36" s="58" t="s">
        <v>124</v>
      </c>
      <c r="B36" s="58" t="s">
        <v>125</v>
      </c>
      <c r="C36" s="59">
        <v>1147200</v>
      </c>
      <c r="D36" s="14">
        <v>6</v>
      </c>
      <c r="E36" s="15">
        <v>20</v>
      </c>
      <c r="F36" s="16">
        <v>5</v>
      </c>
      <c r="G36" s="15">
        <v>18.95</v>
      </c>
      <c r="H36" s="16">
        <v>6</v>
      </c>
      <c r="I36" s="15">
        <v>12.45</v>
      </c>
      <c r="J36" s="16">
        <v>6</v>
      </c>
      <c r="K36" s="15">
        <v>18.350000000000001</v>
      </c>
      <c r="L36" s="17">
        <f t="shared" ref="L36:L47" si="16">SUM($E36+$G36+$I36+$K36)</f>
        <v>69.75</v>
      </c>
      <c r="M36" s="18"/>
    </row>
    <row r="37" spans="1:13" ht="18" customHeight="1" x14ac:dyDescent="0.2">
      <c r="A37" s="58" t="s">
        <v>126</v>
      </c>
      <c r="B37" s="58" t="s">
        <v>127</v>
      </c>
      <c r="C37" s="59">
        <v>933868</v>
      </c>
      <c r="D37" s="24">
        <v>6</v>
      </c>
      <c r="E37" s="25">
        <v>20.75</v>
      </c>
      <c r="F37" s="26">
        <v>5</v>
      </c>
      <c r="G37" s="25">
        <v>18.5</v>
      </c>
      <c r="H37" s="26">
        <v>4</v>
      </c>
      <c r="I37" s="25">
        <v>12.5</v>
      </c>
      <c r="J37" s="26">
        <v>6</v>
      </c>
      <c r="K37" s="25">
        <v>18.600000000000001</v>
      </c>
      <c r="L37" s="27">
        <f t="shared" si="16"/>
        <v>70.349999999999994</v>
      </c>
      <c r="M37" s="18"/>
    </row>
    <row r="38" spans="1:13" ht="18" customHeight="1" x14ac:dyDescent="0.2">
      <c r="A38" s="58" t="s">
        <v>128</v>
      </c>
      <c r="B38" s="58" t="s">
        <v>129</v>
      </c>
      <c r="C38" s="59">
        <v>1200415</v>
      </c>
      <c r="D38" s="24">
        <v>6</v>
      </c>
      <c r="E38" s="25">
        <v>20.100000000000001</v>
      </c>
      <c r="F38" s="26">
        <v>6</v>
      </c>
      <c r="G38" s="25">
        <v>21.1</v>
      </c>
      <c r="H38" s="26">
        <v>6</v>
      </c>
      <c r="I38" s="25">
        <v>18.7</v>
      </c>
      <c r="J38" s="26">
        <v>6</v>
      </c>
      <c r="K38" s="25">
        <v>21.4</v>
      </c>
      <c r="L38" s="27">
        <f t="shared" si="16"/>
        <v>81.300000000000011</v>
      </c>
      <c r="M38" s="18"/>
    </row>
    <row r="39" spans="1:13" ht="18" customHeight="1" x14ac:dyDescent="0.2">
      <c r="A39" s="58" t="s">
        <v>130</v>
      </c>
      <c r="B39" s="58" t="s">
        <v>131</v>
      </c>
      <c r="C39" s="62">
        <v>1294763</v>
      </c>
      <c r="D39" s="24">
        <v>6</v>
      </c>
      <c r="E39" s="25">
        <v>20.5</v>
      </c>
      <c r="F39" s="26">
        <v>6</v>
      </c>
      <c r="G39" s="25">
        <v>20.05</v>
      </c>
      <c r="H39" s="26">
        <v>4</v>
      </c>
      <c r="I39" s="25">
        <v>14.45</v>
      </c>
      <c r="J39" s="26">
        <v>6</v>
      </c>
      <c r="K39" s="25">
        <v>17.05</v>
      </c>
      <c r="L39" s="27">
        <f t="shared" si="16"/>
        <v>72.05</v>
      </c>
      <c r="M39" s="18"/>
    </row>
    <row r="40" spans="1:13" ht="18" customHeight="1" x14ac:dyDescent="0.2">
      <c r="A40" s="58" t="s">
        <v>132</v>
      </c>
      <c r="B40" s="58" t="s">
        <v>133</v>
      </c>
      <c r="C40" s="59">
        <v>1147207</v>
      </c>
      <c r="D40" s="24">
        <v>6</v>
      </c>
      <c r="E40" s="25">
        <v>21.05</v>
      </c>
      <c r="F40" s="26">
        <v>5</v>
      </c>
      <c r="G40" s="25">
        <v>18</v>
      </c>
      <c r="H40" s="26"/>
      <c r="I40" s="25">
        <v>15.85</v>
      </c>
      <c r="J40" s="26">
        <v>6</v>
      </c>
      <c r="K40" s="25">
        <v>13</v>
      </c>
      <c r="L40" s="27">
        <f t="shared" si="16"/>
        <v>67.900000000000006</v>
      </c>
      <c r="M40" s="18"/>
    </row>
    <row r="41" spans="1:13" ht="18" customHeight="1" x14ac:dyDescent="0.2">
      <c r="A41" s="58"/>
      <c r="B41" s="58"/>
      <c r="C41" s="59"/>
      <c r="D41" s="24"/>
      <c r="E41" s="25">
        <v>0</v>
      </c>
      <c r="F41" s="26"/>
      <c r="G41" s="25">
        <v>0</v>
      </c>
      <c r="H41" s="26"/>
      <c r="I41" s="25">
        <v>0</v>
      </c>
      <c r="J41" s="26"/>
      <c r="K41" s="25">
        <v>0</v>
      </c>
      <c r="L41" s="27">
        <f t="shared" si="16"/>
        <v>0</v>
      </c>
      <c r="M41" s="18"/>
    </row>
    <row r="42" spans="1:13" ht="18" customHeight="1" x14ac:dyDescent="0.2">
      <c r="A42" s="58"/>
      <c r="B42" s="58"/>
      <c r="C42" s="61"/>
      <c r="D42" s="24"/>
      <c r="E42" s="25">
        <v>0</v>
      </c>
      <c r="F42" s="26"/>
      <c r="G42" s="25">
        <v>0</v>
      </c>
      <c r="H42" s="26"/>
      <c r="I42" s="25">
        <v>0</v>
      </c>
      <c r="J42" s="26"/>
      <c r="K42" s="25">
        <v>0</v>
      </c>
      <c r="L42" s="27">
        <f t="shared" si="16"/>
        <v>0</v>
      </c>
      <c r="M42" s="18"/>
    </row>
    <row r="43" spans="1:13" ht="18" customHeight="1" x14ac:dyDescent="0.2">
      <c r="A43" s="58"/>
      <c r="B43" s="58"/>
      <c r="C43" s="60"/>
      <c r="D43" s="24"/>
      <c r="E43" s="25">
        <v>0</v>
      </c>
      <c r="F43" s="26"/>
      <c r="G43" s="25">
        <v>0</v>
      </c>
      <c r="H43" s="26"/>
      <c r="I43" s="25">
        <v>0</v>
      </c>
      <c r="J43" s="26"/>
      <c r="K43" s="25">
        <v>0</v>
      </c>
      <c r="L43" s="27">
        <f t="shared" si="16"/>
        <v>0</v>
      </c>
      <c r="M43" s="18"/>
    </row>
    <row r="44" spans="1:13" ht="18" customHeight="1" x14ac:dyDescent="0.2">
      <c r="A44" s="58"/>
      <c r="B44" s="58"/>
      <c r="C44" s="60"/>
      <c r="D44" s="24"/>
      <c r="E44" s="25">
        <v>0</v>
      </c>
      <c r="F44" s="26"/>
      <c r="G44" s="25">
        <v>0</v>
      </c>
      <c r="H44" s="26"/>
      <c r="I44" s="25">
        <v>0</v>
      </c>
      <c r="J44" s="26"/>
      <c r="K44" s="25">
        <v>0</v>
      </c>
      <c r="L44" s="27">
        <f t="shared" si="16"/>
        <v>0</v>
      </c>
      <c r="M44" s="18"/>
    </row>
    <row r="45" spans="1:13" ht="18" customHeight="1" x14ac:dyDescent="0.2">
      <c r="A45" s="58"/>
      <c r="B45" s="58"/>
      <c r="C45" s="60"/>
      <c r="D45" s="24"/>
      <c r="E45" s="25">
        <v>0</v>
      </c>
      <c r="F45" s="26"/>
      <c r="G45" s="25">
        <v>0</v>
      </c>
      <c r="H45" s="26"/>
      <c r="I45" s="25">
        <v>0</v>
      </c>
      <c r="J45" s="26"/>
      <c r="K45" s="25">
        <v>0</v>
      </c>
      <c r="L45" s="27">
        <f t="shared" si="16"/>
        <v>0</v>
      </c>
      <c r="M45" s="18"/>
    </row>
    <row r="46" spans="1:13" ht="18" customHeight="1" x14ac:dyDescent="0.2">
      <c r="A46" s="58"/>
      <c r="B46" s="58"/>
      <c r="C46" s="60"/>
      <c r="D46" s="24"/>
      <c r="E46" s="25">
        <v>0</v>
      </c>
      <c r="F46" s="26"/>
      <c r="G46" s="25">
        <v>0</v>
      </c>
      <c r="H46" s="26"/>
      <c r="I46" s="25">
        <v>0</v>
      </c>
      <c r="J46" s="26"/>
      <c r="K46" s="25">
        <v>0</v>
      </c>
      <c r="L46" s="27">
        <f t="shared" si="16"/>
        <v>0</v>
      </c>
      <c r="M46" s="18"/>
    </row>
    <row r="47" spans="1:13" ht="18" customHeight="1" x14ac:dyDescent="0.2">
      <c r="A47" s="58"/>
      <c r="B47" s="58"/>
      <c r="C47" s="60"/>
      <c r="D47" s="24"/>
      <c r="E47" s="25">
        <v>0</v>
      </c>
      <c r="F47" s="26"/>
      <c r="G47" s="25">
        <v>0</v>
      </c>
      <c r="H47" s="26"/>
      <c r="I47" s="25">
        <v>0</v>
      </c>
      <c r="J47" s="26"/>
      <c r="K47" s="25">
        <v>0</v>
      </c>
      <c r="L47" s="27">
        <f t="shared" si="16"/>
        <v>0</v>
      </c>
      <c r="M47" s="18"/>
    </row>
    <row r="48" spans="1:13" ht="18" customHeight="1" x14ac:dyDescent="0.2">
      <c r="A48" s="84" t="s">
        <v>18</v>
      </c>
      <c r="B48" s="85"/>
      <c r="C48" s="86"/>
      <c r="D48" s="31"/>
      <c r="E48" s="32">
        <f>SMALL(E37:E47,1)</f>
        <v>0</v>
      </c>
      <c r="F48" s="32"/>
      <c r="G48" s="32">
        <f>SMALL(G37:G47,1)</f>
        <v>0</v>
      </c>
      <c r="H48" s="32"/>
      <c r="I48" s="32">
        <f>SMALL(I37:I47,1)</f>
        <v>0</v>
      </c>
      <c r="J48" s="32"/>
      <c r="K48" s="32">
        <f>SMALL(K37:K47,1)</f>
        <v>0</v>
      </c>
      <c r="L48" s="33"/>
      <c r="M48" s="18"/>
    </row>
    <row r="49" spans="1:14" ht="18" customHeight="1" x14ac:dyDescent="0.2">
      <c r="A49" s="87" t="s">
        <v>18</v>
      </c>
      <c r="B49" s="81"/>
      <c r="C49" s="88"/>
      <c r="D49" s="31"/>
      <c r="E49" s="32">
        <f>SMALL(E37:E47,2)</f>
        <v>0</v>
      </c>
      <c r="F49" s="32"/>
      <c r="G49" s="32">
        <f>SMALL(G37:G47,2)</f>
        <v>0</v>
      </c>
      <c r="H49" s="32"/>
      <c r="I49" s="32">
        <f>SMALL(I37:I47,2)</f>
        <v>0</v>
      </c>
      <c r="J49" s="32"/>
      <c r="K49" s="32">
        <f>SMALL(K37:K47,2)</f>
        <v>0</v>
      </c>
      <c r="L49" s="34"/>
      <c r="M49" s="35"/>
    </row>
    <row r="50" spans="1:14" ht="18" customHeight="1" x14ac:dyDescent="0.2">
      <c r="A50" s="87" t="s">
        <v>18</v>
      </c>
      <c r="B50" s="81"/>
      <c r="C50" s="88"/>
      <c r="D50" s="31"/>
      <c r="E50" s="32">
        <f>SMALL(E37:E47,3)</f>
        <v>0</v>
      </c>
      <c r="F50" s="32"/>
      <c r="G50" s="32">
        <f>SMALL(G37:G47,3)</f>
        <v>0</v>
      </c>
      <c r="H50" s="32"/>
      <c r="I50" s="32">
        <f>SMALL(I37:I47,3)</f>
        <v>0</v>
      </c>
      <c r="J50" s="32"/>
      <c r="K50" s="32">
        <f>SMALL(K37:K47,3)</f>
        <v>0</v>
      </c>
      <c r="L50" s="34"/>
      <c r="M50" s="35"/>
      <c r="N50" s="2"/>
    </row>
    <row r="51" spans="1:14" ht="18" customHeight="1" x14ac:dyDescent="0.2">
      <c r="A51" s="87" t="s">
        <v>18</v>
      </c>
      <c r="B51" s="81"/>
      <c r="C51" s="88"/>
      <c r="D51" s="31"/>
      <c r="E51" s="32">
        <f>SMALL(E37:E47,4)</f>
        <v>0</v>
      </c>
      <c r="F51" s="32"/>
      <c r="G51" s="32">
        <f>SMALL(G37:G47,4)</f>
        <v>0</v>
      </c>
      <c r="H51" s="32"/>
      <c r="I51" s="32">
        <f>SMALL(I37:I47,4)</f>
        <v>0</v>
      </c>
      <c r="J51" s="32"/>
      <c r="K51" s="32">
        <f>SMALL(K37:K47,4)</f>
        <v>0</v>
      </c>
      <c r="L51" s="34"/>
      <c r="M51" s="35"/>
      <c r="N51" s="2"/>
    </row>
    <row r="52" spans="1:14" ht="18" customHeight="1" x14ac:dyDescent="0.2">
      <c r="A52" s="87" t="s">
        <v>18</v>
      </c>
      <c r="B52" s="81"/>
      <c r="C52" s="88"/>
      <c r="D52" s="37"/>
      <c r="E52" s="32">
        <f>SMALL(E37:E47,5)</f>
        <v>0</v>
      </c>
      <c r="F52" s="38"/>
      <c r="G52" s="38">
        <f>SMALL(G37:G47,5)</f>
        <v>0</v>
      </c>
      <c r="H52" s="38"/>
      <c r="I52" s="32">
        <f>SMALL(I37:I47,5)</f>
        <v>0</v>
      </c>
      <c r="J52" s="38"/>
      <c r="K52" s="38">
        <f>SMALL(K37:K47,5)</f>
        <v>0</v>
      </c>
      <c r="L52" s="39"/>
      <c r="M52" s="35"/>
      <c r="N52" s="2"/>
    </row>
    <row r="53" spans="1:14" ht="18" customHeight="1" x14ac:dyDescent="0.2">
      <c r="A53" s="87" t="s">
        <v>18</v>
      </c>
      <c r="B53" s="81"/>
      <c r="C53" s="88"/>
      <c r="D53" s="37"/>
      <c r="E53" s="32">
        <f>SMALL(E37:E47,6)</f>
        <v>0</v>
      </c>
      <c r="F53" s="38"/>
      <c r="G53" s="38">
        <f>SMALL(G37:G47,6)</f>
        <v>0</v>
      </c>
      <c r="H53" s="38"/>
      <c r="I53" s="38">
        <f>SMALL(I37:I47,6)</f>
        <v>0</v>
      </c>
      <c r="J53" s="38"/>
      <c r="K53" s="38">
        <f>SMALL(K37:K47,6)</f>
        <v>0</v>
      </c>
      <c r="L53" s="39"/>
      <c r="M53" s="35"/>
      <c r="N53" s="2"/>
    </row>
    <row r="54" spans="1:14" ht="18" customHeight="1" x14ac:dyDescent="0.2">
      <c r="A54" s="87" t="s">
        <v>18</v>
      </c>
      <c r="B54" s="81"/>
      <c r="C54" s="88"/>
      <c r="D54" s="37"/>
      <c r="E54" s="38">
        <f>SMALL(E37:E47,7)</f>
        <v>0</v>
      </c>
      <c r="F54" s="38"/>
      <c r="G54" s="38">
        <f>SMALL(G37:G47,7)</f>
        <v>0</v>
      </c>
      <c r="H54" s="38"/>
      <c r="I54" s="38">
        <f>SMALL(I37:I47,7)</f>
        <v>0</v>
      </c>
      <c r="J54" s="38"/>
      <c r="K54" s="38">
        <f>SMALL(K37:K47,7)</f>
        <v>0</v>
      </c>
      <c r="L54" s="39"/>
      <c r="M54" s="35"/>
      <c r="N54" s="2"/>
    </row>
    <row r="55" spans="1:14" ht="18" customHeight="1" thickBot="1" x14ac:dyDescent="0.3">
      <c r="A55" s="89" t="s">
        <v>19</v>
      </c>
      <c r="B55" s="72"/>
      <c r="C55" s="73"/>
      <c r="D55" s="40"/>
      <c r="E55" s="41">
        <f>SUM(E36:E47)-E48-E49-E50-E51-E52-E53-E54</f>
        <v>102.39999999999999</v>
      </c>
      <c r="F55" s="41"/>
      <c r="G55" s="41">
        <f>SUM(G36:G47)-G48-G49-G50-G51-G52-G53-G54</f>
        <v>96.600000000000009</v>
      </c>
      <c r="H55" s="41"/>
      <c r="I55" s="41">
        <f>SUM(I36:I47)-I48-I49-I50-I51-I52-I53-I54</f>
        <v>73.949999999999989</v>
      </c>
      <c r="J55" s="41"/>
      <c r="K55" s="41">
        <f>SUM(K36:K47)-K48-K49-K50-K51-K52-K53-K54</f>
        <v>88.4</v>
      </c>
      <c r="L55" s="42">
        <f>SUM($E55+$G55+$I55+$K55)</f>
        <v>361.35</v>
      </c>
      <c r="M55" s="18"/>
      <c r="N55" s="2"/>
    </row>
    <row r="56" spans="1:14" ht="18" customHeight="1" x14ac:dyDescent="0.2">
      <c r="B56" s="2" t="s">
        <v>29</v>
      </c>
      <c r="C56" s="2">
        <v>4</v>
      </c>
      <c r="D56" s="2">
        <f>COUNTIF(D37:D47,$C$29)</f>
        <v>0</v>
      </c>
      <c r="F56" s="2">
        <f>COUNTIF(F37:F47,$C$29)</f>
        <v>0</v>
      </c>
      <c r="H56" s="2">
        <f>COUNTIF(H37:H47,$C$29)</f>
        <v>2</v>
      </c>
      <c r="J56" s="2">
        <f>COUNTIF(J37:J47,$C$29)</f>
        <v>0</v>
      </c>
      <c r="L56" s="2" t="s">
        <v>36</v>
      </c>
      <c r="M56" s="2"/>
      <c r="N56" s="2"/>
    </row>
    <row r="57" spans="1:14" ht="18" customHeight="1" x14ac:dyDescent="0.2">
      <c r="B57" s="2" t="s">
        <v>29</v>
      </c>
      <c r="C57" s="2">
        <v>5</v>
      </c>
      <c r="D57" s="2">
        <f>COUNTIF(D37:D47,$C$30)</f>
        <v>0</v>
      </c>
      <c r="F57" s="2">
        <f>COUNTIF(F37:F47,$C$30)</f>
        <v>2</v>
      </c>
      <c r="H57" s="2">
        <f>COUNTIF(H37:H47,$C$30)</f>
        <v>0</v>
      </c>
      <c r="J57" s="2">
        <f>COUNTIF(J37:J47,$C$30)</f>
        <v>0</v>
      </c>
      <c r="L57" s="2" t="s">
        <v>30</v>
      </c>
      <c r="M57" s="2"/>
      <c r="N57" s="2"/>
    </row>
    <row r="58" spans="1:14" ht="18" customHeight="1" thickBot="1" x14ac:dyDescent="0.25">
      <c r="B58" s="2" t="s">
        <v>29</v>
      </c>
      <c r="C58" s="2">
        <v>6</v>
      </c>
      <c r="D58" s="2">
        <f>COUNTIF(D37:D47,$C$31)</f>
        <v>4</v>
      </c>
      <c r="F58" s="2">
        <f>COUNTIF(F37:F47,$C$31)</f>
        <v>2</v>
      </c>
      <c r="H58" s="2">
        <f>COUNTIF(H37:H47,$C$31)</f>
        <v>1</v>
      </c>
      <c r="J58" s="2">
        <f>COUNTIF(J37:J47,$C$31)</f>
        <v>4</v>
      </c>
      <c r="L58" s="2" t="s">
        <v>46</v>
      </c>
      <c r="M58" s="2"/>
      <c r="N58" s="2"/>
    </row>
    <row r="59" spans="1:14" ht="18" customHeight="1" x14ac:dyDescent="0.25">
      <c r="A59" s="68" t="s">
        <v>67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0"/>
      <c r="M59" s="4"/>
      <c r="N59" s="2"/>
    </row>
    <row r="60" spans="1:14" ht="18" customHeight="1" thickBot="1" x14ac:dyDescent="0.3">
      <c r="A60" s="71" t="s">
        <v>44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3"/>
      <c r="M60" s="4"/>
      <c r="N60" s="2"/>
    </row>
    <row r="61" spans="1:14" ht="18" customHeight="1" x14ac:dyDescent="0.25">
      <c r="A61" s="74" t="s">
        <v>5</v>
      </c>
      <c r="B61" s="76" t="s">
        <v>6</v>
      </c>
      <c r="C61" s="78" t="s">
        <v>7</v>
      </c>
      <c r="D61" s="68" t="s">
        <v>8</v>
      </c>
      <c r="E61" s="70"/>
      <c r="F61" s="68" t="s">
        <v>9</v>
      </c>
      <c r="G61" s="70"/>
      <c r="H61" s="68" t="s">
        <v>10</v>
      </c>
      <c r="I61" s="70"/>
      <c r="J61" s="68" t="s">
        <v>11</v>
      </c>
      <c r="K61" s="70"/>
      <c r="L61" s="6" t="s">
        <v>12</v>
      </c>
      <c r="M61" s="4"/>
      <c r="N61" s="2"/>
    </row>
    <row r="62" spans="1:14" ht="18" customHeight="1" x14ac:dyDescent="0.25">
      <c r="A62" s="75"/>
      <c r="B62" s="77"/>
      <c r="C62" s="79"/>
      <c r="D62" s="7" t="s">
        <v>14</v>
      </c>
      <c r="E62" s="8" t="s">
        <v>15</v>
      </c>
      <c r="F62" s="7" t="s">
        <v>14</v>
      </c>
      <c r="G62" s="8" t="s">
        <v>15</v>
      </c>
      <c r="H62" s="7" t="s">
        <v>14</v>
      </c>
      <c r="I62" s="8" t="s">
        <v>15</v>
      </c>
      <c r="J62" s="7" t="s">
        <v>14</v>
      </c>
      <c r="K62" s="8" t="s">
        <v>15</v>
      </c>
      <c r="L62" s="9"/>
      <c r="M62" s="4"/>
      <c r="N62" s="2"/>
    </row>
    <row r="63" spans="1:14" ht="18" customHeight="1" x14ac:dyDescent="0.2">
      <c r="A63" s="58" t="s">
        <v>78</v>
      </c>
      <c r="B63" s="58" t="s">
        <v>69</v>
      </c>
      <c r="C63" s="60">
        <v>75873</v>
      </c>
      <c r="D63" s="14">
        <v>6</v>
      </c>
      <c r="E63" s="15">
        <v>20.9</v>
      </c>
      <c r="F63" s="16">
        <v>6</v>
      </c>
      <c r="G63" s="15">
        <v>20.7</v>
      </c>
      <c r="H63" s="16">
        <v>6</v>
      </c>
      <c r="I63" s="15">
        <v>16.7</v>
      </c>
      <c r="J63" s="16">
        <v>6</v>
      </c>
      <c r="K63" s="15">
        <v>19.55</v>
      </c>
      <c r="L63" s="17">
        <f t="shared" ref="L63:L74" si="17">SUM($E63+$G63+$I63+$K63)</f>
        <v>77.849999999999994</v>
      </c>
      <c r="M63" s="18"/>
      <c r="N63" s="2"/>
    </row>
    <row r="64" spans="1:14" ht="18" customHeight="1" x14ac:dyDescent="0.2">
      <c r="A64" s="58" t="s">
        <v>81</v>
      </c>
      <c r="B64" s="58" t="s">
        <v>72</v>
      </c>
      <c r="C64" s="60">
        <v>1273568</v>
      </c>
      <c r="D64" s="24">
        <v>6</v>
      </c>
      <c r="E64" s="25">
        <v>20.5</v>
      </c>
      <c r="F64" s="26">
        <v>6</v>
      </c>
      <c r="G64" s="25">
        <v>20.95</v>
      </c>
      <c r="H64" s="26">
        <v>5</v>
      </c>
      <c r="I64" s="25">
        <v>15.75</v>
      </c>
      <c r="J64" s="26">
        <v>6</v>
      </c>
      <c r="K64" s="25">
        <v>18.25</v>
      </c>
      <c r="L64" s="27">
        <f t="shared" si="17"/>
        <v>75.45</v>
      </c>
      <c r="M64" s="18"/>
      <c r="N64" s="2"/>
    </row>
    <row r="65" spans="1:14" ht="18" customHeight="1" x14ac:dyDescent="0.2">
      <c r="A65" s="58" t="s">
        <v>84</v>
      </c>
      <c r="B65" s="58" t="s">
        <v>76</v>
      </c>
      <c r="C65" s="60">
        <v>1171491</v>
      </c>
      <c r="D65" s="24">
        <v>6</v>
      </c>
      <c r="E65" s="25">
        <v>20.05</v>
      </c>
      <c r="F65" s="26">
        <v>5</v>
      </c>
      <c r="G65" s="25">
        <v>18.850000000000001</v>
      </c>
      <c r="H65" s="26">
        <v>5</v>
      </c>
      <c r="I65" s="25">
        <v>14.7</v>
      </c>
      <c r="J65" s="26">
        <v>6</v>
      </c>
      <c r="K65" s="25">
        <v>19.75</v>
      </c>
      <c r="L65" s="27">
        <f t="shared" si="17"/>
        <v>73.350000000000009</v>
      </c>
      <c r="M65" s="18"/>
      <c r="N65" s="2"/>
    </row>
    <row r="66" spans="1:14" ht="18" customHeight="1" x14ac:dyDescent="0.2">
      <c r="A66" s="58" t="s">
        <v>79</v>
      </c>
      <c r="B66" s="58" t="s">
        <v>70</v>
      </c>
      <c r="C66" s="60">
        <v>104294</v>
      </c>
      <c r="D66" s="24">
        <v>6</v>
      </c>
      <c r="E66" s="25">
        <v>20.95</v>
      </c>
      <c r="F66" s="26">
        <v>6</v>
      </c>
      <c r="G66" s="25">
        <v>20.9</v>
      </c>
      <c r="H66" s="26">
        <v>6</v>
      </c>
      <c r="I66" s="25">
        <v>18.399999999999999</v>
      </c>
      <c r="J66" s="26">
        <v>6</v>
      </c>
      <c r="K66" s="25">
        <v>20.95</v>
      </c>
      <c r="L66" s="27">
        <f t="shared" si="17"/>
        <v>81.199999999999989</v>
      </c>
      <c r="M66" s="18"/>
      <c r="N66" s="2"/>
    </row>
    <row r="67" spans="1:14" ht="18" customHeight="1" x14ac:dyDescent="0.2">
      <c r="A67" s="58" t="s">
        <v>79</v>
      </c>
      <c r="B67" s="58" t="s">
        <v>75</v>
      </c>
      <c r="C67" s="58">
        <v>1409918</v>
      </c>
      <c r="D67" s="24">
        <v>6</v>
      </c>
      <c r="E67" s="25">
        <v>21</v>
      </c>
      <c r="F67" s="26">
        <v>6</v>
      </c>
      <c r="G67" s="25">
        <v>20.350000000000001</v>
      </c>
      <c r="H67" s="26">
        <v>5</v>
      </c>
      <c r="I67" s="25">
        <v>18.05</v>
      </c>
      <c r="J67" s="26">
        <v>6</v>
      </c>
      <c r="K67" s="25">
        <v>20.85</v>
      </c>
      <c r="L67" s="27">
        <f t="shared" si="17"/>
        <v>80.25</v>
      </c>
      <c r="M67" s="18"/>
      <c r="N67" s="2"/>
    </row>
    <row r="68" spans="1:14" ht="18" customHeight="1" x14ac:dyDescent="0.2">
      <c r="A68" s="58" t="s">
        <v>83</v>
      </c>
      <c r="B68" s="58" t="s">
        <v>74</v>
      </c>
      <c r="C68" s="60">
        <v>1168661</v>
      </c>
      <c r="D68" s="24">
        <v>6</v>
      </c>
      <c r="E68" s="25">
        <v>22.35</v>
      </c>
      <c r="F68" s="26">
        <v>6</v>
      </c>
      <c r="G68" s="25">
        <v>21.4</v>
      </c>
      <c r="H68" s="26">
        <v>6</v>
      </c>
      <c r="I68" s="25">
        <v>13.7</v>
      </c>
      <c r="J68" s="26">
        <v>6</v>
      </c>
      <c r="K68" s="25">
        <v>21</v>
      </c>
      <c r="L68" s="27">
        <f t="shared" si="17"/>
        <v>78.45</v>
      </c>
      <c r="M68" s="18"/>
      <c r="N68" s="2"/>
    </row>
    <row r="69" spans="1:14" ht="18" customHeight="1" x14ac:dyDescent="0.2">
      <c r="A69" s="58" t="s">
        <v>77</v>
      </c>
      <c r="B69" s="58" t="s">
        <v>68</v>
      </c>
      <c r="C69" s="58">
        <v>1139154</v>
      </c>
      <c r="D69" s="24">
        <v>6</v>
      </c>
      <c r="E69" s="25">
        <v>0</v>
      </c>
      <c r="F69" s="26">
        <v>6</v>
      </c>
      <c r="G69" s="25">
        <v>20.3</v>
      </c>
      <c r="H69" s="26">
        <v>6</v>
      </c>
      <c r="I69" s="25">
        <v>18.350000000000001</v>
      </c>
      <c r="J69" s="26">
        <v>6</v>
      </c>
      <c r="K69" s="25">
        <v>17.25</v>
      </c>
      <c r="L69" s="27">
        <f t="shared" si="17"/>
        <v>55.900000000000006</v>
      </c>
      <c r="M69" s="18"/>
      <c r="N69" s="2"/>
    </row>
    <row r="70" spans="1:14" ht="18" customHeight="1" x14ac:dyDescent="0.2">
      <c r="A70" s="58" t="s">
        <v>82</v>
      </c>
      <c r="B70" s="58" t="s">
        <v>73</v>
      </c>
      <c r="C70" s="60">
        <v>1049477</v>
      </c>
      <c r="D70" s="24">
        <v>6</v>
      </c>
      <c r="E70" s="25">
        <v>21.15</v>
      </c>
      <c r="F70" s="26">
        <v>5</v>
      </c>
      <c r="G70" s="25">
        <v>19.3</v>
      </c>
      <c r="H70" s="26">
        <v>6</v>
      </c>
      <c r="I70" s="25">
        <v>12.9</v>
      </c>
      <c r="J70" s="26">
        <v>6</v>
      </c>
      <c r="K70" s="25">
        <v>18.100000000000001</v>
      </c>
      <c r="L70" s="27">
        <f t="shared" si="17"/>
        <v>71.45</v>
      </c>
      <c r="M70" s="18"/>
      <c r="N70" s="2"/>
    </row>
    <row r="71" spans="1:14" ht="18" customHeight="1" x14ac:dyDescent="0.2">
      <c r="A71" s="58" t="s">
        <v>80</v>
      </c>
      <c r="B71" s="58" t="s">
        <v>71</v>
      </c>
      <c r="C71" s="60">
        <v>700068</v>
      </c>
      <c r="D71" s="24">
        <v>6</v>
      </c>
      <c r="E71" s="25">
        <v>19.350000000000001</v>
      </c>
      <c r="F71" s="26">
        <v>5</v>
      </c>
      <c r="G71" s="25">
        <v>18.5</v>
      </c>
      <c r="H71" s="26">
        <v>4</v>
      </c>
      <c r="I71" s="25">
        <v>13.75</v>
      </c>
      <c r="J71" s="26">
        <v>6</v>
      </c>
      <c r="K71" s="25">
        <v>17.8</v>
      </c>
      <c r="L71" s="27">
        <f t="shared" si="17"/>
        <v>69.400000000000006</v>
      </c>
      <c r="M71" s="18"/>
      <c r="N71" s="2"/>
    </row>
    <row r="72" spans="1:14" ht="18" customHeight="1" x14ac:dyDescent="0.2">
      <c r="A72" s="58"/>
      <c r="B72" s="58"/>
      <c r="C72" s="60"/>
      <c r="D72" s="24"/>
      <c r="E72" s="25">
        <v>0</v>
      </c>
      <c r="F72" s="26"/>
      <c r="G72" s="25">
        <v>0</v>
      </c>
      <c r="H72" s="26"/>
      <c r="I72" s="25">
        <v>0</v>
      </c>
      <c r="J72" s="26"/>
      <c r="K72" s="25">
        <v>0</v>
      </c>
      <c r="L72" s="27">
        <f t="shared" si="17"/>
        <v>0</v>
      </c>
      <c r="M72" s="18"/>
      <c r="N72" s="2"/>
    </row>
    <row r="73" spans="1:14" ht="18" customHeight="1" x14ac:dyDescent="0.2">
      <c r="A73" s="58"/>
      <c r="B73" s="58"/>
      <c r="C73" s="60"/>
      <c r="D73" s="24"/>
      <c r="E73" s="25">
        <v>0</v>
      </c>
      <c r="F73" s="26"/>
      <c r="G73" s="25">
        <v>0</v>
      </c>
      <c r="H73" s="26"/>
      <c r="I73" s="25">
        <v>0</v>
      </c>
      <c r="J73" s="26"/>
      <c r="K73" s="25">
        <v>0</v>
      </c>
      <c r="L73" s="27">
        <f t="shared" si="17"/>
        <v>0</v>
      </c>
      <c r="M73" s="18"/>
      <c r="N73" s="2"/>
    </row>
    <row r="74" spans="1:14" ht="18" customHeight="1" x14ac:dyDescent="0.2">
      <c r="A74" s="58"/>
      <c r="B74" s="58"/>
      <c r="C74" s="60"/>
      <c r="D74" s="24"/>
      <c r="E74" s="25">
        <v>0</v>
      </c>
      <c r="F74" s="26"/>
      <c r="G74" s="25">
        <v>0</v>
      </c>
      <c r="H74" s="26"/>
      <c r="I74" s="25">
        <v>0</v>
      </c>
      <c r="J74" s="26"/>
      <c r="K74" s="25">
        <v>0</v>
      </c>
      <c r="L74" s="27">
        <f t="shared" si="17"/>
        <v>0</v>
      </c>
      <c r="M74" s="18"/>
      <c r="N74" s="2"/>
    </row>
    <row r="75" spans="1:14" ht="18" customHeight="1" x14ac:dyDescent="0.2">
      <c r="A75" s="84" t="s">
        <v>18</v>
      </c>
      <c r="B75" s="85"/>
      <c r="C75" s="86"/>
      <c r="D75" s="31"/>
      <c r="E75" s="32">
        <f>SMALL(E63:E74,1)</f>
        <v>0</v>
      </c>
      <c r="F75" s="32"/>
      <c r="G75" s="32">
        <f>SMALL(G63:G74,1)</f>
        <v>0</v>
      </c>
      <c r="H75" s="32"/>
      <c r="I75" s="32">
        <f>SMALL(I63:I74,1)</f>
        <v>0</v>
      </c>
      <c r="J75" s="32"/>
      <c r="K75" s="32">
        <f>SMALL(K63:K74,1)</f>
        <v>0</v>
      </c>
      <c r="L75" s="33"/>
      <c r="M75" s="18"/>
      <c r="N75" s="2"/>
    </row>
    <row r="76" spans="1:14" ht="18" customHeight="1" x14ac:dyDescent="0.2">
      <c r="A76" s="87" t="s">
        <v>18</v>
      </c>
      <c r="B76" s="81"/>
      <c r="C76" s="88"/>
      <c r="D76" s="31"/>
      <c r="E76" s="32">
        <f>SMALL(E63:E74,2)</f>
        <v>0</v>
      </c>
      <c r="F76" s="32"/>
      <c r="G76" s="32">
        <f>SMALL(G63:G74,2)</f>
        <v>0</v>
      </c>
      <c r="H76" s="32"/>
      <c r="I76" s="32">
        <f>SMALL(I63:I74,2)</f>
        <v>0</v>
      </c>
      <c r="J76" s="32"/>
      <c r="K76" s="32">
        <f>SMALL(K63:K74,2)</f>
        <v>0</v>
      </c>
      <c r="L76" s="34"/>
      <c r="M76" s="35"/>
      <c r="N76" s="2"/>
    </row>
    <row r="77" spans="1:14" ht="18" customHeight="1" x14ac:dyDescent="0.2">
      <c r="A77" s="87" t="s">
        <v>18</v>
      </c>
      <c r="B77" s="81"/>
      <c r="C77" s="88"/>
      <c r="D77" s="31"/>
      <c r="E77" s="32">
        <f>SMALL(E63:E74,3)</f>
        <v>0</v>
      </c>
      <c r="F77" s="32"/>
      <c r="G77" s="32">
        <f>SMALL(G63:G74,3)</f>
        <v>0</v>
      </c>
      <c r="H77" s="32"/>
      <c r="I77" s="32">
        <f>SMALL(I63:I74,3)</f>
        <v>0</v>
      </c>
      <c r="J77" s="32"/>
      <c r="K77" s="32">
        <f>SMALL(K63:K74,3)</f>
        <v>0</v>
      </c>
      <c r="L77" s="34"/>
      <c r="M77" s="35"/>
      <c r="N77" s="2"/>
    </row>
    <row r="78" spans="1:14" ht="18" customHeight="1" x14ac:dyDescent="0.2">
      <c r="A78" s="87" t="s">
        <v>18</v>
      </c>
      <c r="B78" s="81"/>
      <c r="C78" s="88"/>
      <c r="D78" s="31"/>
      <c r="E78" s="32">
        <f>SMALL(E63:E74,4)</f>
        <v>0</v>
      </c>
      <c r="F78" s="32"/>
      <c r="G78" s="32">
        <f>SMALL(G63:G74,4)</f>
        <v>18.5</v>
      </c>
      <c r="H78" s="32"/>
      <c r="I78" s="32">
        <f>SMALL(I63:I74,4)</f>
        <v>12.9</v>
      </c>
      <c r="J78" s="32"/>
      <c r="K78" s="32">
        <f>SMALL(K63:K74,4)</f>
        <v>17.25</v>
      </c>
      <c r="L78" s="34"/>
      <c r="M78" s="35"/>
      <c r="N78" s="2"/>
    </row>
    <row r="79" spans="1:14" ht="18" customHeight="1" x14ac:dyDescent="0.2">
      <c r="A79" s="87" t="s">
        <v>18</v>
      </c>
      <c r="B79" s="81"/>
      <c r="C79" s="88"/>
      <c r="D79" s="37"/>
      <c r="E79" s="32">
        <f>SMALL(E63:E74,5)</f>
        <v>19.350000000000001</v>
      </c>
      <c r="F79" s="38"/>
      <c r="G79" s="38">
        <f>SMALL(G63:G74,5)</f>
        <v>18.850000000000001</v>
      </c>
      <c r="H79" s="38"/>
      <c r="I79" s="32">
        <f>SMALL(I63:I74,5)</f>
        <v>13.7</v>
      </c>
      <c r="J79" s="38"/>
      <c r="K79" s="38">
        <f>SMALL(K63:K74,5)</f>
        <v>17.8</v>
      </c>
      <c r="L79" s="39"/>
      <c r="M79" s="35"/>
      <c r="N79" s="2"/>
    </row>
    <row r="80" spans="1:14" ht="18" customHeight="1" x14ac:dyDescent="0.2">
      <c r="A80" s="87" t="s">
        <v>18</v>
      </c>
      <c r="B80" s="81"/>
      <c r="C80" s="88"/>
      <c r="D80" s="37"/>
      <c r="E80" s="32">
        <f>SMALL(E63:E74,6)</f>
        <v>20.05</v>
      </c>
      <c r="F80" s="38"/>
      <c r="G80" s="38">
        <f>SMALL(G63:G74,6)</f>
        <v>19.3</v>
      </c>
      <c r="H80" s="38"/>
      <c r="I80" s="38">
        <f>SMALL(I63:I74,6)</f>
        <v>13.75</v>
      </c>
      <c r="J80" s="38"/>
      <c r="K80" s="38">
        <f>SMALL(K63:K74,6)</f>
        <v>18.100000000000001</v>
      </c>
      <c r="L80" s="39"/>
      <c r="M80" s="35"/>
      <c r="N80" s="2"/>
    </row>
    <row r="81" spans="1:14" ht="18" customHeight="1" x14ac:dyDescent="0.2">
      <c r="A81" s="87" t="s">
        <v>18</v>
      </c>
      <c r="B81" s="81"/>
      <c r="C81" s="88"/>
      <c r="D81" s="37"/>
      <c r="E81" s="38">
        <f>SMALL(E63:E74,7)</f>
        <v>20.5</v>
      </c>
      <c r="F81" s="38"/>
      <c r="G81" s="38">
        <f>SMALL(G63:G74,7)</f>
        <v>20.3</v>
      </c>
      <c r="H81" s="38"/>
      <c r="I81" s="38">
        <f>SMALL(I63:I74,7)</f>
        <v>14.7</v>
      </c>
      <c r="J81" s="38"/>
      <c r="K81" s="38">
        <f>SMALL(K63:K74,7)</f>
        <v>18.25</v>
      </c>
      <c r="L81" s="39"/>
      <c r="M81" s="35"/>
      <c r="N81" s="2"/>
    </row>
    <row r="82" spans="1:14" ht="18" customHeight="1" thickBot="1" x14ac:dyDescent="0.3">
      <c r="A82" s="89" t="s">
        <v>19</v>
      </c>
      <c r="B82" s="72"/>
      <c r="C82" s="73"/>
      <c r="D82" s="40"/>
      <c r="E82" s="41">
        <f>SUM(E63:E74)-E75-E76-E77-E78-E79-E80-E81</f>
        <v>106.35000000000001</v>
      </c>
      <c r="F82" s="41"/>
      <c r="G82" s="41">
        <f>SUM(G63:G74)-G75-G76-G77-G78-G79-G80-G81</f>
        <v>104.30000000000004</v>
      </c>
      <c r="H82" s="41"/>
      <c r="I82" s="41">
        <f>SUM(I63:I74)-I75-I76-I77-I78-I79-I80-I81</f>
        <v>87.25</v>
      </c>
      <c r="J82" s="41"/>
      <c r="K82" s="41">
        <f>SUM(K63:K74)-K75-K76-K77-K78-K79-K80-K81</f>
        <v>102.1</v>
      </c>
      <c r="L82" s="42">
        <f>SUM($E82+$G82+$I82+$K82)</f>
        <v>400</v>
      </c>
      <c r="M82" s="18"/>
      <c r="N82" s="2"/>
    </row>
    <row r="83" spans="1:14" ht="18" customHeight="1" x14ac:dyDescent="0.2">
      <c r="B83" s="2" t="s">
        <v>29</v>
      </c>
      <c r="C83" s="2">
        <v>4</v>
      </c>
      <c r="D83" s="2">
        <f>COUNTIF(D63:D74,$C$29)</f>
        <v>0</v>
      </c>
      <c r="F83" s="2">
        <f>COUNTIF(F63:F74,$C$29)</f>
        <v>0</v>
      </c>
      <c r="H83" s="2">
        <f>COUNTIF(H63:H74,$C$29)</f>
        <v>1</v>
      </c>
      <c r="J83" s="2">
        <f>COUNTIF(J63:J74,$C$29)</f>
        <v>0</v>
      </c>
      <c r="L83" s="2" t="s">
        <v>36</v>
      </c>
      <c r="M83" s="2"/>
      <c r="N83" s="2"/>
    </row>
    <row r="84" spans="1:14" ht="18" customHeight="1" x14ac:dyDescent="0.2">
      <c r="B84" s="2" t="s">
        <v>29</v>
      </c>
      <c r="C84" s="2">
        <v>5</v>
      </c>
      <c r="D84" s="2">
        <f>COUNTIF(D63:D74,$C$30)</f>
        <v>0</v>
      </c>
      <c r="F84" s="2">
        <f>COUNTIF(F63:F74,$C$30)</f>
        <v>3</v>
      </c>
      <c r="H84" s="2">
        <f>COUNTIF(H63:H74,$C$30)</f>
        <v>3</v>
      </c>
      <c r="J84" s="2">
        <f>COUNTIF(J63:J74,$C$30)</f>
        <v>0</v>
      </c>
      <c r="L84" s="2" t="s">
        <v>30</v>
      </c>
      <c r="M84" s="2"/>
      <c r="N84" s="2"/>
    </row>
    <row r="85" spans="1:14" ht="18" customHeight="1" thickBot="1" x14ac:dyDescent="0.25">
      <c r="B85" s="2" t="s">
        <v>29</v>
      </c>
      <c r="C85" s="2">
        <v>6</v>
      </c>
      <c r="D85" s="2">
        <f>COUNTIF(D63:D74,$C$31)</f>
        <v>9</v>
      </c>
      <c r="F85" s="2">
        <f>COUNTIF(F63:F74,$C$31)</f>
        <v>6</v>
      </c>
      <c r="H85" s="2">
        <f>COUNTIF(H63:H74,$C$31)</f>
        <v>5</v>
      </c>
      <c r="J85" s="2">
        <f>COUNTIF(J63:J74,$C$31)</f>
        <v>9</v>
      </c>
      <c r="L85" s="2" t="s">
        <v>46</v>
      </c>
      <c r="M85" s="2"/>
      <c r="N85" s="2"/>
    </row>
    <row r="86" spans="1:14" ht="18" customHeight="1" x14ac:dyDescent="0.25">
      <c r="A86" s="68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70"/>
      <c r="M86" s="4"/>
      <c r="N86" s="2"/>
    </row>
    <row r="87" spans="1:14" ht="18" customHeight="1" thickBot="1" x14ac:dyDescent="0.3">
      <c r="A87" s="71" t="s">
        <v>44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3"/>
      <c r="M87" s="4"/>
      <c r="N87" s="2"/>
    </row>
    <row r="88" spans="1:14" ht="18" customHeight="1" x14ac:dyDescent="0.25">
      <c r="A88" s="74" t="s">
        <v>5</v>
      </c>
      <c r="B88" s="76" t="s">
        <v>6</v>
      </c>
      <c r="C88" s="78" t="s">
        <v>7</v>
      </c>
      <c r="D88" s="68" t="s">
        <v>8</v>
      </c>
      <c r="E88" s="70"/>
      <c r="F88" s="68" t="s">
        <v>9</v>
      </c>
      <c r="G88" s="70"/>
      <c r="H88" s="68" t="s">
        <v>10</v>
      </c>
      <c r="I88" s="70"/>
      <c r="J88" s="68" t="s">
        <v>11</v>
      </c>
      <c r="K88" s="70"/>
      <c r="L88" s="6" t="s">
        <v>12</v>
      </c>
      <c r="M88" s="4"/>
      <c r="N88" s="2"/>
    </row>
    <row r="89" spans="1:14" ht="18" customHeight="1" x14ac:dyDescent="0.25">
      <c r="A89" s="75"/>
      <c r="B89" s="77"/>
      <c r="C89" s="79"/>
      <c r="D89" s="7" t="s">
        <v>14</v>
      </c>
      <c r="E89" s="8" t="s">
        <v>15</v>
      </c>
      <c r="F89" s="7" t="s">
        <v>14</v>
      </c>
      <c r="G89" s="8" t="s">
        <v>15</v>
      </c>
      <c r="H89" s="7" t="s">
        <v>14</v>
      </c>
      <c r="I89" s="8" t="s">
        <v>15</v>
      </c>
      <c r="J89" s="7" t="s">
        <v>14</v>
      </c>
      <c r="K89" s="8" t="s">
        <v>15</v>
      </c>
      <c r="L89" s="9"/>
      <c r="M89" s="4"/>
      <c r="N89" s="2"/>
    </row>
    <row r="90" spans="1:14" ht="18" customHeight="1" x14ac:dyDescent="0.2">
      <c r="A90" s="58"/>
      <c r="B90" s="58"/>
      <c r="C90" s="59"/>
      <c r="D90" s="14"/>
      <c r="E90" s="15">
        <v>0</v>
      </c>
      <c r="F90" s="16"/>
      <c r="G90" s="15">
        <v>0</v>
      </c>
      <c r="H90" s="16"/>
      <c r="I90" s="15">
        <v>0</v>
      </c>
      <c r="J90" s="16"/>
      <c r="K90" s="15">
        <v>0</v>
      </c>
      <c r="L90" s="17">
        <f t="shared" ref="L90:L101" si="18">SUM($E90+$G90+$I90+$K90)</f>
        <v>0</v>
      </c>
      <c r="M90" s="18"/>
      <c r="N90" s="2"/>
    </row>
    <row r="91" spans="1:14" ht="18" customHeight="1" x14ac:dyDescent="0.2">
      <c r="A91" s="58"/>
      <c r="B91" s="58"/>
      <c r="C91" s="59"/>
      <c r="D91" s="24"/>
      <c r="E91" s="25">
        <v>0</v>
      </c>
      <c r="F91" s="26"/>
      <c r="G91" s="25">
        <v>0</v>
      </c>
      <c r="H91" s="26"/>
      <c r="I91" s="25">
        <v>0</v>
      </c>
      <c r="J91" s="26"/>
      <c r="K91" s="25">
        <v>0</v>
      </c>
      <c r="L91" s="27">
        <f t="shared" si="18"/>
        <v>0</v>
      </c>
      <c r="M91" s="18"/>
      <c r="N91" s="2"/>
    </row>
    <row r="92" spans="1:14" ht="18" customHeight="1" x14ac:dyDescent="0.2">
      <c r="A92" s="58"/>
      <c r="B92" s="58"/>
      <c r="C92" s="59"/>
      <c r="D92" s="24"/>
      <c r="E92" s="25">
        <v>0</v>
      </c>
      <c r="F92" s="26"/>
      <c r="G92" s="25">
        <v>0</v>
      </c>
      <c r="H92" s="26"/>
      <c r="I92" s="25">
        <v>0</v>
      </c>
      <c r="J92" s="26"/>
      <c r="K92" s="25">
        <v>0</v>
      </c>
      <c r="L92" s="27">
        <f t="shared" si="18"/>
        <v>0</v>
      </c>
      <c r="M92" s="18"/>
      <c r="N92" s="2"/>
    </row>
    <row r="93" spans="1:14" ht="18" customHeight="1" x14ac:dyDescent="0.2">
      <c r="A93" s="58"/>
      <c r="B93" s="58"/>
      <c r="C93" s="59"/>
      <c r="D93" s="24"/>
      <c r="E93" s="25">
        <v>0</v>
      </c>
      <c r="F93" s="26"/>
      <c r="G93" s="25">
        <v>0</v>
      </c>
      <c r="H93" s="26"/>
      <c r="I93" s="25">
        <v>0</v>
      </c>
      <c r="J93" s="26"/>
      <c r="K93" s="25">
        <v>0</v>
      </c>
      <c r="L93" s="27">
        <f t="shared" si="18"/>
        <v>0</v>
      </c>
      <c r="M93" s="18"/>
      <c r="N93" s="2"/>
    </row>
    <row r="94" spans="1:14" ht="18" customHeight="1" x14ac:dyDescent="0.2">
      <c r="A94" s="58"/>
      <c r="B94" s="58"/>
      <c r="C94" s="62"/>
      <c r="D94" s="24"/>
      <c r="E94" s="25">
        <v>0</v>
      </c>
      <c r="F94" s="26"/>
      <c r="G94" s="25">
        <v>0</v>
      </c>
      <c r="H94" s="26"/>
      <c r="I94" s="25">
        <v>0</v>
      </c>
      <c r="J94" s="26"/>
      <c r="K94" s="25">
        <v>0</v>
      </c>
      <c r="L94" s="27">
        <f t="shared" si="18"/>
        <v>0</v>
      </c>
      <c r="M94" s="18"/>
      <c r="N94" s="2"/>
    </row>
    <row r="95" spans="1:14" ht="18" customHeight="1" x14ac:dyDescent="0.2">
      <c r="A95" s="58"/>
      <c r="B95" s="58"/>
      <c r="C95" s="59"/>
      <c r="D95" s="24"/>
      <c r="E95" s="25">
        <v>0</v>
      </c>
      <c r="F95" s="26"/>
      <c r="G95" s="25">
        <v>0</v>
      </c>
      <c r="H95" s="26"/>
      <c r="I95" s="25">
        <v>0</v>
      </c>
      <c r="J95" s="26"/>
      <c r="K95" s="25">
        <v>0</v>
      </c>
      <c r="L95" s="27">
        <f t="shared" si="18"/>
        <v>0</v>
      </c>
      <c r="M95" s="18"/>
      <c r="N95" s="2"/>
    </row>
    <row r="96" spans="1:14" ht="18" customHeight="1" x14ac:dyDescent="0.2">
      <c r="A96" s="58"/>
      <c r="B96" s="58"/>
      <c r="C96" s="61"/>
      <c r="D96" s="24"/>
      <c r="E96" s="25">
        <v>0</v>
      </c>
      <c r="F96" s="26"/>
      <c r="G96" s="25">
        <v>0</v>
      </c>
      <c r="H96" s="26"/>
      <c r="I96" s="25">
        <v>0</v>
      </c>
      <c r="J96" s="26"/>
      <c r="K96" s="25">
        <v>0</v>
      </c>
      <c r="L96" s="27">
        <f t="shared" si="18"/>
        <v>0</v>
      </c>
      <c r="M96" s="18"/>
      <c r="N96" s="2"/>
    </row>
    <row r="97" spans="1:14" ht="18" customHeight="1" x14ac:dyDescent="0.2">
      <c r="A97" s="58"/>
      <c r="B97" s="58"/>
      <c r="C97" s="60"/>
      <c r="D97" s="24"/>
      <c r="E97" s="25">
        <v>0</v>
      </c>
      <c r="F97" s="26"/>
      <c r="G97" s="25">
        <v>0</v>
      </c>
      <c r="H97" s="26"/>
      <c r="I97" s="25">
        <v>0</v>
      </c>
      <c r="J97" s="26"/>
      <c r="K97" s="25">
        <v>0</v>
      </c>
      <c r="L97" s="27">
        <f t="shared" si="18"/>
        <v>0</v>
      </c>
      <c r="M97" s="18"/>
      <c r="N97" s="2"/>
    </row>
    <row r="98" spans="1:14" ht="18" customHeight="1" x14ac:dyDescent="0.2">
      <c r="A98" s="58"/>
      <c r="B98" s="58"/>
      <c r="C98" s="60"/>
      <c r="D98" s="24"/>
      <c r="E98" s="25">
        <v>0</v>
      </c>
      <c r="F98" s="26"/>
      <c r="G98" s="25">
        <v>0</v>
      </c>
      <c r="H98" s="26"/>
      <c r="I98" s="25">
        <v>0</v>
      </c>
      <c r="J98" s="26"/>
      <c r="K98" s="25">
        <v>0</v>
      </c>
      <c r="L98" s="27">
        <f t="shared" si="18"/>
        <v>0</v>
      </c>
      <c r="M98" s="18"/>
      <c r="N98" s="2"/>
    </row>
    <row r="99" spans="1:14" ht="18" customHeight="1" x14ac:dyDescent="0.2">
      <c r="A99" s="58"/>
      <c r="B99" s="58"/>
      <c r="C99" s="60"/>
      <c r="D99" s="24"/>
      <c r="E99" s="25">
        <v>0</v>
      </c>
      <c r="F99" s="26"/>
      <c r="G99" s="25">
        <v>0</v>
      </c>
      <c r="H99" s="26"/>
      <c r="I99" s="25">
        <v>0</v>
      </c>
      <c r="J99" s="26"/>
      <c r="K99" s="25">
        <v>0</v>
      </c>
      <c r="L99" s="27">
        <f t="shared" si="18"/>
        <v>0</v>
      </c>
      <c r="M99" s="18"/>
      <c r="N99" s="2"/>
    </row>
    <row r="100" spans="1:14" ht="18" customHeight="1" x14ac:dyDescent="0.2">
      <c r="A100" s="58"/>
      <c r="B100" s="58"/>
      <c r="C100" s="60"/>
      <c r="D100" s="24"/>
      <c r="E100" s="25">
        <v>0</v>
      </c>
      <c r="F100" s="26"/>
      <c r="G100" s="25">
        <v>0</v>
      </c>
      <c r="H100" s="26"/>
      <c r="I100" s="25">
        <v>0</v>
      </c>
      <c r="J100" s="26"/>
      <c r="K100" s="25">
        <v>0</v>
      </c>
      <c r="L100" s="27">
        <f t="shared" si="18"/>
        <v>0</v>
      </c>
      <c r="M100" s="18"/>
      <c r="N100" s="2"/>
    </row>
    <row r="101" spans="1:14" ht="18" customHeight="1" x14ac:dyDescent="0.2">
      <c r="A101" s="58"/>
      <c r="B101" s="58"/>
      <c r="C101" s="60"/>
      <c r="D101" s="24"/>
      <c r="E101" s="25">
        <v>0</v>
      </c>
      <c r="F101" s="26"/>
      <c r="G101" s="25">
        <v>0</v>
      </c>
      <c r="H101" s="26"/>
      <c r="I101" s="25">
        <v>0</v>
      </c>
      <c r="J101" s="26"/>
      <c r="K101" s="25">
        <v>0</v>
      </c>
      <c r="L101" s="27">
        <f t="shared" si="18"/>
        <v>0</v>
      </c>
      <c r="M101" s="18"/>
      <c r="N101" s="2"/>
    </row>
    <row r="102" spans="1:14" ht="18" customHeight="1" x14ac:dyDescent="0.2">
      <c r="A102" s="84" t="s">
        <v>18</v>
      </c>
      <c r="B102" s="85"/>
      <c r="C102" s="86"/>
      <c r="D102" s="31"/>
      <c r="E102" s="32">
        <f>SMALL(E90:E101,1)</f>
        <v>0</v>
      </c>
      <c r="F102" s="32"/>
      <c r="G102" s="32">
        <f>SMALL(G90:G101,1)</f>
        <v>0</v>
      </c>
      <c r="H102" s="32"/>
      <c r="I102" s="32">
        <f>SMALL(I90:I101,1)</f>
        <v>0</v>
      </c>
      <c r="J102" s="32"/>
      <c r="K102" s="32">
        <f>SMALL(K90:K101,1)</f>
        <v>0</v>
      </c>
      <c r="L102" s="33"/>
      <c r="M102" s="18"/>
      <c r="N102" s="2"/>
    </row>
    <row r="103" spans="1:14" ht="18" customHeight="1" x14ac:dyDescent="0.2">
      <c r="A103" s="87" t="s">
        <v>18</v>
      </c>
      <c r="B103" s="81"/>
      <c r="C103" s="88"/>
      <c r="D103" s="31"/>
      <c r="E103" s="32">
        <f>SMALL(E90:E101,2)</f>
        <v>0</v>
      </c>
      <c r="F103" s="32"/>
      <c r="G103" s="32">
        <f>SMALL(G90:G101,2)</f>
        <v>0</v>
      </c>
      <c r="H103" s="32"/>
      <c r="I103" s="32">
        <f>SMALL(I90:I101,2)</f>
        <v>0</v>
      </c>
      <c r="J103" s="32"/>
      <c r="K103" s="32">
        <f>SMALL(K90:K101,2)</f>
        <v>0</v>
      </c>
      <c r="L103" s="34"/>
      <c r="M103" s="35"/>
      <c r="N103" s="2"/>
    </row>
    <row r="104" spans="1:14" ht="18" customHeight="1" x14ac:dyDescent="0.2">
      <c r="A104" s="87" t="s">
        <v>18</v>
      </c>
      <c r="B104" s="81"/>
      <c r="C104" s="88"/>
      <c r="D104" s="31"/>
      <c r="E104" s="32">
        <f>SMALL(E90:E101,3)</f>
        <v>0</v>
      </c>
      <c r="F104" s="32"/>
      <c r="G104" s="32">
        <f>SMALL(G90:G101,3)</f>
        <v>0</v>
      </c>
      <c r="H104" s="32"/>
      <c r="I104" s="32">
        <f>SMALL(I90:I101,3)</f>
        <v>0</v>
      </c>
      <c r="J104" s="32"/>
      <c r="K104" s="32">
        <f>SMALL(K90:K101,3)</f>
        <v>0</v>
      </c>
      <c r="L104" s="34"/>
      <c r="M104" s="35"/>
      <c r="N104" s="2"/>
    </row>
    <row r="105" spans="1:14" ht="18" customHeight="1" x14ac:dyDescent="0.2">
      <c r="A105" s="87" t="s">
        <v>18</v>
      </c>
      <c r="B105" s="81"/>
      <c r="C105" s="88"/>
      <c r="D105" s="31"/>
      <c r="E105" s="32">
        <f>SMALL(E90:E101,4)</f>
        <v>0</v>
      </c>
      <c r="F105" s="32"/>
      <c r="G105" s="32">
        <f>SMALL(G90:G101,4)</f>
        <v>0</v>
      </c>
      <c r="H105" s="32"/>
      <c r="I105" s="32">
        <f>SMALL(I90:I101,4)</f>
        <v>0</v>
      </c>
      <c r="J105" s="32"/>
      <c r="K105" s="32">
        <f>SMALL(K90:K101,4)</f>
        <v>0</v>
      </c>
      <c r="L105" s="34"/>
      <c r="M105" s="35"/>
      <c r="N105" s="2"/>
    </row>
    <row r="106" spans="1:14" ht="18" customHeight="1" x14ac:dyDescent="0.2">
      <c r="A106" s="87" t="s">
        <v>18</v>
      </c>
      <c r="B106" s="81"/>
      <c r="C106" s="88"/>
      <c r="D106" s="37"/>
      <c r="E106" s="32">
        <f>SMALL(E90:E101,5)</f>
        <v>0</v>
      </c>
      <c r="F106" s="38"/>
      <c r="G106" s="38">
        <f>SMALL(G90:G101,5)</f>
        <v>0</v>
      </c>
      <c r="H106" s="38"/>
      <c r="I106" s="32">
        <f>SMALL(I90:I101,5)</f>
        <v>0</v>
      </c>
      <c r="J106" s="38"/>
      <c r="K106" s="38">
        <f>SMALL(K90:K101,5)</f>
        <v>0</v>
      </c>
      <c r="L106" s="39"/>
      <c r="M106" s="35"/>
      <c r="N106" s="2"/>
    </row>
    <row r="107" spans="1:14" ht="18" customHeight="1" x14ac:dyDescent="0.2">
      <c r="A107" s="87" t="s">
        <v>18</v>
      </c>
      <c r="B107" s="81"/>
      <c r="C107" s="88"/>
      <c r="D107" s="37"/>
      <c r="E107" s="32">
        <f>SMALL(E90:E101,6)</f>
        <v>0</v>
      </c>
      <c r="F107" s="38"/>
      <c r="G107" s="38">
        <f>SMALL(G90:G101,6)</f>
        <v>0</v>
      </c>
      <c r="H107" s="38"/>
      <c r="I107" s="38">
        <f>SMALL(I90:I101,6)</f>
        <v>0</v>
      </c>
      <c r="J107" s="38"/>
      <c r="K107" s="38">
        <f>SMALL(K90:K101,6)</f>
        <v>0</v>
      </c>
      <c r="L107" s="39"/>
      <c r="M107" s="35"/>
      <c r="N107" s="2"/>
    </row>
    <row r="108" spans="1:14" ht="18" customHeight="1" x14ac:dyDescent="0.2">
      <c r="A108" s="87" t="s">
        <v>18</v>
      </c>
      <c r="B108" s="81"/>
      <c r="C108" s="88"/>
      <c r="D108" s="37"/>
      <c r="E108" s="38">
        <f>SMALL(E90:E101,7)</f>
        <v>0</v>
      </c>
      <c r="F108" s="38"/>
      <c r="G108" s="38">
        <f>SMALL(G90:G101,7)</f>
        <v>0</v>
      </c>
      <c r="H108" s="38"/>
      <c r="I108" s="38">
        <f>SMALL(I90:I101,7)</f>
        <v>0</v>
      </c>
      <c r="J108" s="38"/>
      <c r="K108" s="38">
        <f>SMALL(K90:K101,7)</f>
        <v>0</v>
      </c>
      <c r="L108" s="39"/>
      <c r="M108" s="35"/>
      <c r="N108" s="2"/>
    </row>
    <row r="109" spans="1:14" ht="18" customHeight="1" thickBot="1" x14ac:dyDescent="0.3">
      <c r="A109" s="89" t="s">
        <v>19</v>
      </c>
      <c r="B109" s="72"/>
      <c r="C109" s="73"/>
      <c r="D109" s="40"/>
      <c r="E109" s="41">
        <f>SUM(E90:E101)-E102-E103-E104-E105-E106-E107-E108</f>
        <v>0</v>
      </c>
      <c r="F109" s="41"/>
      <c r="G109" s="41">
        <f>SUM(G90:G101)-G102-G103-G104-G105-G106-G107-G108</f>
        <v>0</v>
      </c>
      <c r="H109" s="41"/>
      <c r="I109" s="41">
        <f>SUM(I90:I101)-I102-I103-I104-I105-I106-I107-I108</f>
        <v>0</v>
      </c>
      <c r="J109" s="41"/>
      <c r="K109" s="41">
        <f>SUM(K90:K101)-K102-K103-K104-K105-K106-K107-K108</f>
        <v>0</v>
      </c>
      <c r="L109" s="42">
        <f>SUM($E109+$G109+$I109+$K109)</f>
        <v>0</v>
      </c>
      <c r="M109" s="18"/>
      <c r="N109" s="2"/>
    </row>
    <row r="110" spans="1:14" ht="18" customHeight="1" x14ac:dyDescent="0.2">
      <c r="B110" s="2" t="s">
        <v>29</v>
      </c>
      <c r="C110" s="2">
        <v>4</v>
      </c>
      <c r="D110" s="2">
        <f>COUNTIF(D90:D101,$C$29)</f>
        <v>0</v>
      </c>
      <c r="F110" s="2">
        <f>COUNTIF(F90:F101,$C$29)</f>
        <v>0</v>
      </c>
      <c r="H110" s="2">
        <f>COUNTIF(H90:H101,$C$29)</f>
        <v>0</v>
      </c>
      <c r="J110" s="2">
        <f>COUNTIF(J90:J101,$C$29)</f>
        <v>0</v>
      </c>
      <c r="L110" s="2"/>
      <c r="M110" s="2"/>
      <c r="N110" s="2"/>
    </row>
    <row r="111" spans="1:14" ht="18" customHeight="1" x14ac:dyDescent="0.2">
      <c r="B111" s="2" t="s">
        <v>29</v>
      </c>
      <c r="C111" s="2">
        <v>5</v>
      </c>
      <c r="D111" s="2">
        <f>COUNTIF(D90:D101,$C$30)</f>
        <v>0</v>
      </c>
      <c r="F111" s="2">
        <f>COUNTIF(F90:F101,$C$30)</f>
        <v>0</v>
      </c>
      <c r="H111" s="2">
        <f>COUNTIF(H90:H101,$C$30)</f>
        <v>0</v>
      </c>
      <c r="J111" s="2">
        <f>COUNTIF(J90:J101,$C$30)</f>
        <v>0</v>
      </c>
      <c r="L111" s="2"/>
      <c r="M111" s="2"/>
      <c r="N111" s="2"/>
    </row>
    <row r="112" spans="1:14" ht="18" customHeight="1" thickBot="1" x14ac:dyDescent="0.25">
      <c r="B112" s="2" t="s">
        <v>29</v>
      </c>
      <c r="C112" s="2">
        <v>6</v>
      </c>
      <c r="D112" s="2">
        <f>COUNTIF(D90:D101,$C$31)</f>
        <v>0</v>
      </c>
      <c r="F112" s="2">
        <f>COUNTIF(F90:F101,$C$31)</f>
        <v>0</v>
      </c>
      <c r="H112" s="2">
        <f>COUNTIF(H90:H101,$C$31)</f>
        <v>0</v>
      </c>
      <c r="J112" s="2">
        <f>COUNTIF(J90:J101,$C$31)</f>
        <v>0</v>
      </c>
      <c r="L112" s="2" t="s">
        <v>46</v>
      </c>
      <c r="M112" s="2"/>
      <c r="N112" s="2"/>
    </row>
    <row r="113" spans="1:14" ht="18" customHeight="1" x14ac:dyDescent="0.25">
      <c r="A113" s="68" t="s">
        <v>16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70"/>
      <c r="M113" s="4"/>
      <c r="N113" s="2"/>
    </row>
    <row r="114" spans="1:14" ht="18" customHeight="1" thickBot="1" x14ac:dyDescent="0.3">
      <c r="A114" s="71" t="s">
        <v>44</v>
      </c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3"/>
      <c r="M114" s="4"/>
      <c r="N114" s="2"/>
    </row>
    <row r="115" spans="1:14" ht="18" customHeight="1" x14ac:dyDescent="0.25">
      <c r="A115" s="74" t="s">
        <v>5</v>
      </c>
      <c r="B115" s="76" t="s">
        <v>6</v>
      </c>
      <c r="C115" s="78" t="s">
        <v>7</v>
      </c>
      <c r="D115" s="68" t="s">
        <v>8</v>
      </c>
      <c r="E115" s="70"/>
      <c r="F115" s="68" t="s">
        <v>9</v>
      </c>
      <c r="G115" s="70"/>
      <c r="H115" s="68" t="s">
        <v>10</v>
      </c>
      <c r="I115" s="70"/>
      <c r="J115" s="68" t="s">
        <v>11</v>
      </c>
      <c r="K115" s="70"/>
      <c r="L115" s="6" t="s">
        <v>12</v>
      </c>
      <c r="M115" s="4"/>
      <c r="N115" s="2"/>
    </row>
    <row r="116" spans="1:14" ht="18" customHeight="1" x14ac:dyDescent="0.25">
      <c r="A116" s="90"/>
      <c r="B116" s="91"/>
      <c r="C116" s="92"/>
      <c r="D116" s="7" t="s">
        <v>14</v>
      </c>
      <c r="E116" s="8" t="s">
        <v>15</v>
      </c>
      <c r="F116" s="7" t="s">
        <v>14</v>
      </c>
      <c r="G116" s="8" t="s">
        <v>15</v>
      </c>
      <c r="H116" s="7" t="s">
        <v>14</v>
      </c>
      <c r="I116" s="8" t="s">
        <v>15</v>
      </c>
      <c r="J116" s="7" t="s">
        <v>14</v>
      </c>
      <c r="K116" s="8" t="s">
        <v>15</v>
      </c>
      <c r="L116" s="9"/>
      <c r="M116" s="4"/>
      <c r="N116" s="2"/>
    </row>
    <row r="117" spans="1:14" ht="18" customHeight="1" x14ac:dyDescent="0.2">
      <c r="A117" s="44"/>
      <c r="B117" s="44"/>
      <c r="C117" s="45"/>
      <c r="D117" s="46"/>
      <c r="E117" s="47"/>
      <c r="F117" s="48"/>
      <c r="G117" s="47"/>
      <c r="H117" s="48"/>
      <c r="I117" s="47"/>
      <c r="J117" s="48"/>
      <c r="K117" s="47"/>
      <c r="L117" s="33">
        <f t="shared" ref="L117:L128" si="19">SUM($E117+$G117+$I117+$K117)</f>
        <v>0</v>
      </c>
      <c r="M117" s="18"/>
      <c r="N117" s="2"/>
    </row>
    <row r="118" spans="1:14" ht="18" customHeight="1" x14ac:dyDescent="0.2">
      <c r="A118" s="44"/>
      <c r="B118" s="44"/>
      <c r="C118" s="45"/>
      <c r="D118" s="46"/>
      <c r="E118" s="47"/>
      <c r="F118" s="48"/>
      <c r="G118" s="47"/>
      <c r="H118" s="48"/>
      <c r="I118" s="47"/>
      <c r="J118" s="48"/>
      <c r="K118" s="47"/>
      <c r="L118" s="33">
        <f t="shared" si="19"/>
        <v>0</v>
      </c>
      <c r="M118" s="18"/>
      <c r="N118" s="2"/>
    </row>
    <row r="119" spans="1:14" ht="18" customHeight="1" x14ac:dyDescent="0.2">
      <c r="A119" s="44"/>
      <c r="B119" s="44"/>
      <c r="C119" s="45"/>
      <c r="D119" s="46"/>
      <c r="E119" s="47"/>
      <c r="F119" s="48"/>
      <c r="G119" s="47"/>
      <c r="H119" s="48"/>
      <c r="I119" s="47"/>
      <c r="J119" s="48"/>
      <c r="K119" s="47"/>
      <c r="L119" s="33">
        <f t="shared" si="19"/>
        <v>0</v>
      </c>
      <c r="M119" s="18"/>
      <c r="N119" s="2"/>
    </row>
    <row r="120" spans="1:14" ht="18" customHeight="1" x14ac:dyDescent="0.2">
      <c r="A120" s="44"/>
      <c r="B120" s="44"/>
      <c r="C120" s="49"/>
      <c r="D120" s="46"/>
      <c r="E120" s="47"/>
      <c r="F120" s="48"/>
      <c r="G120" s="47"/>
      <c r="H120" s="48"/>
      <c r="I120" s="47"/>
      <c r="J120" s="48"/>
      <c r="K120" s="47"/>
      <c r="L120" s="33">
        <f t="shared" si="19"/>
        <v>0</v>
      </c>
      <c r="M120" s="18"/>
      <c r="N120" s="2"/>
    </row>
    <row r="121" spans="1:14" ht="18" customHeight="1" x14ac:dyDescent="0.2">
      <c r="A121" s="44"/>
      <c r="B121" s="44"/>
      <c r="C121" s="50"/>
      <c r="D121" s="46"/>
      <c r="E121" s="47"/>
      <c r="F121" s="48"/>
      <c r="G121" s="47"/>
      <c r="H121" s="48"/>
      <c r="I121" s="47"/>
      <c r="J121" s="48"/>
      <c r="K121" s="47"/>
      <c r="L121" s="33">
        <f t="shared" si="19"/>
        <v>0</v>
      </c>
      <c r="M121" s="18"/>
      <c r="N121" s="2"/>
    </row>
    <row r="122" spans="1:14" ht="18" customHeight="1" x14ac:dyDescent="0.2">
      <c r="A122" s="44"/>
      <c r="B122" s="44"/>
      <c r="C122" s="45"/>
      <c r="D122" s="46"/>
      <c r="E122" s="47"/>
      <c r="F122" s="48"/>
      <c r="G122" s="47"/>
      <c r="H122" s="48"/>
      <c r="I122" s="47"/>
      <c r="J122" s="48"/>
      <c r="K122" s="47"/>
      <c r="L122" s="33">
        <f t="shared" si="19"/>
        <v>0</v>
      </c>
      <c r="M122" s="18"/>
      <c r="N122" s="2"/>
    </row>
    <row r="123" spans="1:14" ht="18" customHeight="1" x14ac:dyDescent="0.2">
      <c r="A123" s="44"/>
      <c r="B123" s="44"/>
      <c r="C123" s="50"/>
      <c r="D123" s="46"/>
      <c r="E123" s="47"/>
      <c r="F123" s="48"/>
      <c r="G123" s="47"/>
      <c r="H123" s="48"/>
      <c r="I123" s="47"/>
      <c r="J123" s="48"/>
      <c r="K123" s="47"/>
      <c r="L123" s="33">
        <f t="shared" si="19"/>
        <v>0</v>
      </c>
      <c r="M123" s="18"/>
      <c r="N123" s="2"/>
    </row>
    <row r="124" spans="1:14" ht="18" customHeight="1" x14ac:dyDescent="0.2">
      <c r="A124" s="44"/>
      <c r="B124" s="44"/>
      <c r="C124" s="45"/>
      <c r="D124" s="46"/>
      <c r="E124" s="47"/>
      <c r="F124" s="48"/>
      <c r="G124" s="47"/>
      <c r="H124" s="48"/>
      <c r="I124" s="47"/>
      <c r="J124" s="48"/>
      <c r="K124" s="47"/>
      <c r="L124" s="33">
        <f t="shared" si="19"/>
        <v>0</v>
      </c>
      <c r="M124" s="18"/>
      <c r="N124" s="2"/>
    </row>
    <row r="125" spans="1:14" ht="18" customHeight="1" x14ac:dyDescent="0.2">
      <c r="A125" s="44"/>
      <c r="B125" s="44"/>
      <c r="C125" s="45"/>
      <c r="D125" s="46"/>
      <c r="E125" s="47"/>
      <c r="F125" s="48"/>
      <c r="G125" s="47"/>
      <c r="H125" s="48"/>
      <c r="I125" s="47"/>
      <c r="J125" s="48"/>
      <c r="K125" s="47"/>
      <c r="L125" s="33">
        <f t="shared" si="19"/>
        <v>0</v>
      </c>
      <c r="M125" s="18"/>
      <c r="N125" s="2"/>
    </row>
    <row r="126" spans="1:14" ht="18" customHeight="1" x14ac:dyDescent="0.2">
      <c r="A126" s="44"/>
      <c r="B126" s="44"/>
      <c r="C126" s="45"/>
      <c r="D126" s="46"/>
      <c r="E126" s="47"/>
      <c r="F126" s="48"/>
      <c r="G126" s="47"/>
      <c r="H126" s="48"/>
      <c r="I126" s="47"/>
      <c r="J126" s="48"/>
      <c r="K126" s="47"/>
      <c r="L126" s="33">
        <f t="shared" si="19"/>
        <v>0</v>
      </c>
      <c r="M126" s="18"/>
      <c r="N126" s="2"/>
    </row>
    <row r="127" spans="1:14" ht="18" customHeight="1" x14ac:dyDescent="0.2">
      <c r="A127" s="44"/>
      <c r="B127" s="44"/>
      <c r="C127" s="51"/>
      <c r="D127" s="46"/>
      <c r="E127" s="47"/>
      <c r="F127" s="48"/>
      <c r="G127" s="47"/>
      <c r="H127" s="48"/>
      <c r="I127" s="47"/>
      <c r="J127" s="48"/>
      <c r="K127" s="47"/>
      <c r="L127" s="33">
        <f t="shared" si="19"/>
        <v>0</v>
      </c>
      <c r="M127" s="18"/>
      <c r="N127" s="2"/>
    </row>
    <row r="128" spans="1:14" ht="18" customHeight="1" x14ac:dyDescent="0.2">
      <c r="A128" s="44"/>
      <c r="B128" s="44"/>
      <c r="C128" s="51"/>
      <c r="D128" s="46"/>
      <c r="E128" s="47"/>
      <c r="F128" s="48"/>
      <c r="G128" s="47"/>
      <c r="H128" s="48"/>
      <c r="I128" s="47"/>
      <c r="J128" s="48"/>
      <c r="K128" s="47"/>
      <c r="L128" s="33">
        <f t="shared" si="19"/>
        <v>0</v>
      </c>
      <c r="M128" s="18"/>
      <c r="N128" s="2"/>
    </row>
    <row r="129" spans="1:14" ht="18" customHeight="1" x14ac:dyDescent="0.2">
      <c r="A129" s="87" t="s">
        <v>18</v>
      </c>
      <c r="B129" s="81"/>
      <c r="C129" s="88"/>
      <c r="D129" s="31"/>
      <c r="E129" s="32" t="e">
        <f>SMALL(E117:E128,1)</f>
        <v>#NUM!</v>
      </c>
      <c r="F129" s="32"/>
      <c r="G129" s="32" t="e">
        <f>SMALL(G117:G128,1)</f>
        <v>#NUM!</v>
      </c>
      <c r="H129" s="32"/>
      <c r="I129" s="32" t="e">
        <f>SMALL(I117:I128,1)</f>
        <v>#NUM!</v>
      </c>
      <c r="J129" s="32"/>
      <c r="K129" s="32" t="e">
        <f>SMALL(K117:K128,1)</f>
        <v>#NUM!</v>
      </c>
      <c r="L129" s="33"/>
      <c r="M129" s="18"/>
      <c r="N129" s="2"/>
    </row>
    <row r="130" spans="1:14" ht="18" customHeight="1" x14ac:dyDescent="0.2">
      <c r="A130" s="87" t="s">
        <v>18</v>
      </c>
      <c r="B130" s="81"/>
      <c r="C130" s="88"/>
      <c r="D130" s="31"/>
      <c r="E130" s="32" t="e">
        <f>SMALL(E117:E128,2)</f>
        <v>#NUM!</v>
      </c>
      <c r="F130" s="32"/>
      <c r="G130" s="32" t="e">
        <f>SMALL(G117:G128,2)</f>
        <v>#NUM!</v>
      </c>
      <c r="H130" s="32"/>
      <c r="I130" s="32" t="e">
        <f>SMALL(I117:I128,2)</f>
        <v>#NUM!</v>
      </c>
      <c r="J130" s="32"/>
      <c r="K130" s="32" t="e">
        <f>SMALL(K117:K128,2)</f>
        <v>#NUM!</v>
      </c>
      <c r="L130" s="34"/>
      <c r="M130" s="35"/>
      <c r="N130" s="2"/>
    </row>
    <row r="131" spans="1:14" ht="18" customHeight="1" x14ac:dyDescent="0.2">
      <c r="A131" s="87" t="s">
        <v>18</v>
      </c>
      <c r="B131" s="81"/>
      <c r="C131" s="88"/>
      <c r="D131" s="31"/>
      <c r="E131" s="32" t="e">
        <f>SMALL(E117:E128,3)</f>
        <v>#NUM!</v>
      </c>
      <c r="F131" s="32"/>
      <c r="G131" s="32" t="e">
        <f>SMALL(G117:G128,3)</f>
        <v>#NUM!</v>
      </c>
      <c r="H131" s="32"/>
      <c r="I131" s="32" t="e">
        <f>SMALL(I117:I128,3)</f>
        <v>#NUM!</v>
      </c>
      <c r="J131" s="32"/>
      <c r="K131" s="32" t="e">
        <f>SMALL(K117:K128,3)</f>
        <v>#NUM!</v>
      </c>
      <c r="L131" s="34"/>
      <c r="M131" s="35"/>
      <c r="N131" s="2"/>
    </row>
    <row r="132" spans="1:14" ht="18" customHeight="1" x14ac:dyDescent="0.2">
      <c r="A132" s="87" t="s">
        <v>18</v>
      </c>
      <c r="B132" s="81"/>
      <c r="C132" s="88"/>
      <c r="D132" s="31"/>
      <c r="E132" s="32" t="e">
        <f>SMALL(E117:E128,4)</f>
        <v>#NUM!</v>
      </c>
      <c r="F132" s="32"/>
      <c r="G132" s="32" t="e">
        <f>SMALL(G117:G128,4)</f>
        <v>#NUM!</v>
      </c>
      <c r="H132" s="32"/>
      <c r="I132" s="32" t="e">
        <f>SMALL(I117:I128,4)</f>
        <v>#NUM!</v>
      </c>
      <c r="J132" s="32"/>
      <c r="K132" s="32" t="e">
        <f>SMALL(K117:K128,4)</f>
        <v>#NUM!</v>
      </c>
      <c r="L132" s="34"/>
      <c r="M132" s="35"/>
      <c r="N132" s="2"/>
    </row>
    <row r="133" spans="1:14" ht="18" customHeight="1" x14ac:dyDescent="0.2">
      <c r="A133" s="87" t="s">
        <v>18</v>
      </c>
      <c r="B133" s="81"/>
      <c r="C133" s="88"/>
      <c r="D133" s="37"/>
      <c r="E133" s="32" t="e">
        <f>SMALL(E117:E128,5)</f>
        <v>#NUM!</v>
      </c>
      <c r="F133" s="38"/>
      <c r="G133" s="38" t="e">
        <f>SMALL(G117:G128,5)</f>
        <v>#NUM!</v>
      </c>
      <c r="H133" s="38"/>
      <c r="I133" s="32" t="e">
        <f>SMALL(I117:I128,5)</f>
        <v>#NUM!</v>
      </c>
      <c r="J133" s="38"/>
      <c r="K133" s="38" t="e">
        <f>SMALL(K117:K128,5)</f>
        <v>#NUM!</v>
      </c>
      <c r="L133" s="39"/>
      <c r="M133" s="35"/>
      <c r="N133" s="2"/>
    </row>
    <row r="134" spans="1:14" ht="18" customHeight="1" x14ac:dyDescent="0.2">
      <c r="A134" s="87" t="s">
        <v>18</v>
      </c>
      <c r="B134" s="81"/>
      <c r="C134" s="88"/>
      <c r="D134" s="37"/>
      <c r="E134" s="32" t="e">
        <f>SMALL(E117:E128,6)</f>
        <v>#NUM!</v>
      </c>
      <c r="F134" s="38"/>
      <c r="G134" s="38" t="e">
        <f>SMALL(G117:G128,6)</f>
        <v>#NUM!</v>
      </c>
      <c r="H134" s="38"/>
      <c r="I134" s="38" t="e">
        <f>SMALL(I117:I128,6)</f>
        <v>#NUM!</v>
      </c>
      <c r="J134" s="38"/>
      <c r="K134" s="38" t="e">
        <f>SMALL(K117:K128,6)</f>
        <v>#NUM!</v>
      </c>
      <c r="L134" s="39"/>
      <c r="M134" s="35"/>
      <c r="N134" s="2"/>
    </row>
    <row r="135" spans="1:14" ht="18" customHeight="1" x14ac:dyDescent="0.2">
      <c r="A135" s="87" t="s">
        <v>18</v>
      </c>
      <c r="B135" s="81"/>
      <c r="C135" s="88"/>
      <c r="D135" s="37"/>
      <c r="E135" s="38" t="e">
        <f>SMALL(E117:E128,7)</f>
        <v>#NUM!</v>
      </c>
      <c r="F135" s="38"/>
      <c r="G135" s="38" t="e">
        <f>SMALL(G117:G128,7)</f>
        <v>#NUM!</v>
      </c>
      <c r="H135" s="38"/>
      <c r="I135" s="38" t="e">
        <f>SMALL(I117:I128,7)</f>
        <v>#NUM!</v>
      </c>
      <c r="J135" s="38"/>
      <c r="K135" s="38" t="e">
        <f>SMALL(K117:K128,7)</f>
        <v>#NUM!</v>
      </c>
      <c r="L135" s="39"/>
      <c r="M135" s="35"/>
      <c r="N135" s="2"/>
    </row>
    <row r="136" spans="1:14" ht="18" customHeight="1" thickBot="1" x14ac:dyDescent="0.3">
      <c r="A136" s="89" t="s">
        <v>19</v>
      </c>
      <c r="B136" s="72"/>
      <c r="C136" s="73"/>
      <c r="D136" s="40"/>
      <c r="E136" s="41" t="e">
        <f>SUM(E117:E128)-E129-E130-E131-E132-E133-E134-E135</f>
        <v>#NUM!</v>
      </c>
      <c r="F136" s="41"/>
      <c r="G136" s="41" t="e">
        <f>SUM(G117:G128)-G129-G130-G131-G132-G133-G134-G135</f>
        <v>#NUM!</v>
      </c>
      <c r="H136" s="41"/>
      <c r="I136" s="41" t="e">
        <f>SUM(I117:I128)-I129-I130-I131-I132-I133-I134-I135</f>
        <v>#NUM!</v>
      </c>
      <c r="J136" s="41"/>
      <c r="K136" s="41" t="e">
        <f>SUM(K117:K128)-K129-K130-K131-K132-K133-K134-K135</f>
        <v>#NUM!</v>
      </c>
      <c r="L136" s="42" t="e">
        <f>SUM($E136+$G136+$I136+$K136)</f>
        <v>#NUM!</v>
      </c>
      <c r="M136" s="18"/>
      <c r="N136" s="2"/>
    </row>
    <row r="137" spans="1:14" ht="18" customHeight="1" x14ac:dyDescent="0.2">
      <c r="B137" s="2" t="s">
        <v>29</v>
      </c>
      <c r="C137" s="2">
        <v>4</v>
      </c>
      <c r="D137" s="2">
        <f>COUNTIF(D117:D128,$C$29)</f>
        <v>0</v>
      </c>
      <c r="F137" s="2">
        <f>COUNTIF(F117:F128,$C$29)</f>
        <v>0</v>
      </c>
      <c r="H137" s="2">
        <f>COUNTIF(H117:H128,$C$29)</f>
        <v>0</v>
      </c>
      <c r="J137" s="2">
        <f>COUNTIF(J117:J128,$C$29)</f>
        <v>0</v>
      </c>
      <c r="L137" s="2"/>
      <c r="M137" s="2"/>
      <c r="N137" s="2"/>
    </row>
    <row r="138" spans="1:14" ht="18" customHeight="1" x14ac:dyDescent="0.2">
      <c r="B138" s="2" t="s">
        <v>29</v>
      </c>
      <c r="C138" s="2">
        <v>5</v>
      </c>
      <c r="D138" s="2">
        <f>COUNTIF(D117:D128,$C$30)</f>
        <v>0</v>
      </c>
      <c r="F138" s="2">
        <f>COUNTIF(F117:F128,$C$30)</f>
        <v>0</v>
      </c>
      <c r="H138" s="2">
        <f>COUNTIF(H117:H128,$C$30)</f>
        <v>0</v>
      </c>
      <c r="J138" s="2">
        <f>COUNTIF(J117:J128,$C$30)</f>
        <v>0</v>
      </c>
      <c r="L138" s="2"/>
      <c r="M138" s="2"/>
      <c r="N138" s="2"/>
    </row>
    <row r="139" spans="1:14" ht="18" customHeight="1" thickBot="1" x14ac:dyDescent="0.25">
      <c r="B139" s="2" t="s">
        <v>29</v>
      </c>
      <c r="C139" s="2">
        <v>6</v>
      </c>
      <c r="D139" s="2">
        <f>COUNTIF(D117:D128,$C$31)</f>
        <v>0</v>
      </c>
      <c r="F139" s="2">
        <f>COUNTIF(F117:F128,$C$31)</f>
        <v>0</v>
      </c>
      <c r="H139" s="2">
        <f>COUNTIF(H117:H128,$C$31)</f>
        <v>0</v>
      </c>
      <c r="J139" s="2">
        <f>COUNTIF(J117:J128,$C$31)</f>
        <v>0</v>
      </c>
      <c r="L139" s="2" t="s">
        <v>46</v>
      </c>
      <c r="M139" s="2"/>
      <c r="N139" s="2"/>
    </row>
    <row r="140" spans="1:14" ht="18" customHeight="1" x14ac:dyDescent="0.25">
      <c r="A140" s="68" t="s">
        <v>16</v>
      </c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70"/>
      <c r="M140" s="4"/>
      <c r="N140" s="2"/>
    </row>
    <row r="141" spans="1:14" ht="18" customHeight="1" thickBot="1" x14ac:dyDescent="0.3">
      <c r="A141" s="71" t="s">
        <v>44</v>
      </c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3"/>
      <c r="M141" s="4"/>
      <c r="N141" s="2"/>
    </row>
    <row r="142" spans="1:14" ht="18" customHeight="1" x14ac:dyDescent="0.25">
      <c r="A142" s="74" t="s">
        <v>5</v>
      </c>
      <c r="B142" s="76" t="s">
        <v>6</v>
      </c>
      <c r="C142" s="78" t="s">
        <v>7</v>
      </c>
      <c r="D142" s="68" t="s">
        <v>8</v>
      </c>
      <c r="E142" s="70"/>
      <c r="F142" s="68" t="s">
        <v>9</v>
      </c>
      <c r="G142" s="70"/>
      <c r="H142" s="68" t="s">
        <v>10</v>
      </c>
      <c r="I142" s="70"/>
      <c r="J142" s="68" t="s">
        <v>11</v>
      </c>
      <c r="K142" s="70"/>
      <c r="L142" s="6" t="s">
        <v>12</v>
      </c>
      <c r="M142" s="4"/>
      <c r="N142" s="2"/>
    </row>
    <row r="143" spans="1:14" ht="18" customHeight="1" x14ac:dyDescent="0.25">
      <c r="A143" s="90"/>
      <c r="B143" s="91"/>
      <c r="C143" s="92"/>
      <c r="D143" s="7" t="s">
        <v>14</v>
      </c>
      <c r="E143" s="8" t="s">
        <v>15</v>
      </c>
      <c r="F143" s="7" t="s">
        <v>14</v>
      </c>
      <c r="G143" s="8" t="s">
        <v>15</v>
      </c>
      <c r="H143" s="7" t="s">
        <v>14</v>
      </c>
      <c r="I143" s="8" t="s">
        <v>15</v>
      </c>
      <c r="J143" s="7" t="s">
        <v>14</v>
      </c>
      <c r="K143" s="8" t="s">
        <v>15</v>
      </c>
      <c r="L143" s="9"/>
      <c r="M143" s="4"/>
      <c r="N143" s="2"/>
    </row>
    <row r="144" spans="1:14" ht="18" customHeight="1" x14ac:dyDescent="0.2">
      <c r="A144" s="44"/>
      <c r="B144" s="44"/>
      <c r="C144" s="45"/>
      <c r="D144" s="46"/>
      <c r="E144" s="47"/>
      <c r="F144" s="48"/>
      <c r="G144" s="47"/>
      <c r="H144" s="48"/>
      <c r="I144" s="47"/>
      <c r="J144" s="48"/>
      <c r="K144" s="47"/>
      <c r="L144" s="33">
        <f t="shared" ref="L144:L155" si="20">SUM($E144+$G144+$I144+$K144)</f>
        <v>0</v>
      </c>
      <c r="M144" s="18"/>
      <c r="N144" s="2"/>
    </row>
    <row r="145" spans="1:14" ht="18" customHeight="1" x14ac:dyDescent="0.2">
      <c r="A145" s="44"/>
      <c r="B145" s="44"/>
      <c r="C145" s="45"/>
      <c r="D145" s="46"/>
      <c r="E145" s="47"/>
      <c r="F145" s="48"/>
      <c r="G145" s="47"/>
      <c r="H145" s="48"/>
      <c r="I145" s="47"/>
      <c r="J145" s="48"/>
      <c r="K145" s="47"/>
      <c r="L145" s="33">
        <f t="shared" si="20"/>
        <v>0</v>
      </c>
      <c r="M145" s="18"/>
      <c r="N145" s="2"/>
    </row>
    <row r="146" spans="1:14" ht="18" customHeight="1" x14ac:dyDescent="0.2">
      <c r="A146" s="44"/>
      <c r="B146" s="44"/>
      <c r="C146" s="45"/>
      <c r="D146" s="46"/>
      <c r="E146" s="47"/>
      <c r="F146" s="48"/>
      <c r="G146" s="47"/>
      <c r="H146" s="48"/>
      <c r="I146" s="47"/>
      <c r="J146" s="48"/>
      <c r="K146" s="47"/>
      <c r="L146" s="33">
        <f t="shared" si="20"/>
        <v>0</v>
      </c>
      <c r="M146" s="18"/>
      <c r="N146" s="2"/>
    </row>
    <row r="147" spans="1:14" ht="18" customHeight="1" x14ac:dyDescent="0.2">
      <c r="A147" s="44"/>
      <c r="B147" s="44"/>
      <c r="C147" s="49"/>
      <c r="D147" s="46"/>
      <c r="E147" s="47"/>
      <c r="F147" s="48"/>
      <c r="G147" s="47"/>
      <c r="H147" s="48"/>
      <c r="I147" s="47"/>
      <c r="J147" s="48"/>
      <c r="K147" s="47"/>
      <c r="L147" s="33">
        <f t="shared" si="20"/>
        <v>0</v>
      </c>
      <c r="M147" s="18"/>
      <c r="N147" s="2"/>
    </row>
    <row r="148" spans="1:14" ht="18" customHeight="1" x14ac:dyDescent="0.2">
      <c r="A148" s="44"/>
      <c r="B148" s="44"/>
      <c r="C148" s="50"/>
      <c r="D148" s="46"/>
      <c r="E148" s="47"/>
      <c r="F148" s="48"/>
      <c r="G148" s="47"/>
      <c r="H148" s="48"/>
      <c r="I148" s="47"/>
      <c r="J148" s="48"/>
      <c r="K148" s="47"/>
      <c r="L148" s="33">
        <f t="shared" si="20"/>
        <v>0</v>
      </c>
      <c r="M148" s="18"/>
      <c r="N148" s="2"/>
    </row>
    <row r="149" spans="1:14" ht="18" customHeight="1" x14ac:dyDescent="0.2">
      <c r="A149" s="44"/>
      <c r="B149" s="44"/>
      <c r="C149" s="45"/>
      <c r="D149" s="46"/>
      <c r="E149" s="47"/>
      <c r="F149" s="48"/>
      <c r="G149" s="47"/>
      <c r="H149" s="48"/>
      <c r="I149" s="47"/>
      <c r="J149" s="48"/>
      <c r="K149" s="47"/>
      <c r="L149" s="33">
        <f t="shared" si="20"/>
        <v>0</v>
      </c>
      <c r="M149" s="18"/>
      <c r="N149" s="2"/>
    </row>
    <row r="150" spans="1:14" ht="18" customHeight="1" x14ac:dyDescent="0.2">
      <c r="A150" s="44"/>
      <c r="B150" s="44"/>
      <c r="C150" s="50"/>
      <c r="D150" s="46"/>
      <c r="E150" s="47"/>
      <c r="F150" s="48"/>
      <c r="G150" s="47"/>
      <c r="H150" s="48"/>
      <c r="I150" s="47"/>
      <c r="J150" s="48"/>
      <c r="K150" s="47"/>
      <c r="L150" s="33">
        <f t="shared" si="20"/>
        <v>0</v>
      </c>
      <c r="M150" s="18"/>
      <c r="N150" s="2"/>
    </row>
    <row r="151" spans="1:14" ht="18" customHeight="1" x14ac:dyDescent="0.2">
      <c r="A151" s="44"/>
      <c r="B151" s="44"/>
      <c r="C151" s="45"/>
      <c r="D151" s="46"/>
      <c r="E151" s="47"/>
      <c r="F151" s="48"/>
      <c r="G151" s="47"/>
      <c r="H151" s="48"/>
      <c r="I151" s="47"/>
      <c r="J151" s="48"/>
      <c r="K151" s="47"/>
      <c r="L151" s="33">
        <f t="shared" si="20"/>
        <v>0</v>
      </c>
      <c r="M151" s="18"/>
      <c r="N151" s="2"/>
    </row>
    <row r="152" spans="1:14" ht="18" customHeight="1" x14ac:dyDescent="0.2">
      <c r="A152" s="44"/>
      <c r="B152" s="44"/>
      <c r="C152" s="45"/>
      <c r="D152" s="46"/>
      <c r="E152" s="47"/>
      <c r="F152" s="48"/>
      <c r="G152" s="47"/>
      <c r="H152" s="48"/>
      <c r="I152" s="47"/>
      <c r="J152" s="48"/>
      <c r="K152" s="47"/>
      <c r="L152" s="33">
        <f t="shared" si="20"/>
        <v>0</v>
      </c>
      <c r="M152" s="18"/>
      <c r="N152" s="2"/>
    </row>
    <row r="153" spans="1:14" ht="18" customHeight="1" x14ac:dyDescent="0.2">
      <c r="A153" s="44"/>
      <c r="B153" s="44"/>
      <c r="C153" s="45"/>
      <c r="D153" s="46"/>
      <c r="E153" s="47"/>
      <c r="F153" s="48"/>
      <c r="G153" s="47"/>
      <c r="H153" s="48"/>
      <c r="I153" s="47"/>
      <c r="J153" s="48"/>
      <c r="K153" s="47"/>
      <c r="L153" s="33">
        <f t="shared" si="20"/>
        <v>0</v>
      </c>
      <c r="M153" s="18"/>
      <c r="N153" s="2"/>
    </row>
    <row r="154" spans="1:14" ht="18" customHeight="1" x14ac:dyDescent="0.2">
      <c r="A154" s="44"/>
      <c r="B154" s="44"/>
      <c r="C154" s="51"/>
      <c r="D154" s="46"/>
      <c r="E154" s="47"/>
      <c r="F154" s="48"/>
      <c r="G154" s="47"/>
      <c r="H154" s="48"/>
      <c r="I154" s="47"/>
      <c r="J154" s="48"/>
      <c r="K154" s="47"/>
      <c r="L154" s="33">
        <f t="shared" si="20"/>
        <v>0</v>
      </c>
      <c r="M154" s="18"/>
      <c r="N154" s="2"/>
    </row>
    <row r="155" spans="1:14" ht="18" customHeight="1" x14ac:dyDescent="0.2">
      <c r="A155" s="44"/>
      <c r="B155" s="44"/>
      <c r="C155" s="51"/>
      <c r="D155" s="46"/>
      <c r="E155" s="47"/>
      <c r="F155" s="48"/>
      <c r="G155" s="47"/>
      <c r="H155" s="48"/>
      <c r="I155" s="47"/>
      <c r="J155" s="48"/>
      <c r="K155" s="47"/>
      <c r="L155" s="33">
        <f t="shared" si="20"/>
        <v>0</v>
      </c>
      <c r="M155" s="18"/>
      <c r="N155" s="2"/>
    </row>
    <row r="156" spans="1:14" ht="18" customHeight="1" x14ac:dyDescent="0.2">
      <c r="A156" s="87" t="s">
        <v>18</v>
      </c>
      <c r="B156" s="81"/>
      <c r="C156" s="88"/>
      <c r="D156" s="31"/>
      <c r="E156" s="32" t="e">
        <f>SMALL(E144:E155,1)</f>
        <v>#NUM!</v>
      </c>
      <c r="F156" s="32"/>
      <c r="G156" s="32" t="e">
        <f>SMALL(G144:G155,1)</f>
        <v>#NUM!</v>
      </c>
      <c r="H156" s="32"/>
      <c r="I156" s="32" t="e">
        <f>SMALL(I144:I155,1)</f>
        <v>#NUM!</v>
      </c>
      <c r="J156" s="32"/>
      <c r="K156" s="32" t="e">
        <f>SMALL(K144:K155,1)</f>
        <v>#NUM!</v>
      </c>
      <c r="L156" s="33"/>
      <c r="M156" s="18"/>
      <c r="N156" s="2"/>
    </row>
    <row r="157" spans="1:14" ht="18" customHeight="1" x14ac:dyDescent="0.2">
      <c r="A157" s="87" t="s">
        <v>18</v>
      </c>
      <c r="B157" s="81"/>
      <c r="C157" s="88"/>
      <c r="D157" s="31"/>
      <c r="E157" s="32" t="e">
        <f>SMALL(E144:E155,2)</f>
        <v>#NUM!</v>
      </c>
      <c r="F157" s="32"/>
      <c r="G157" s="32" t="e">
        <f>SMALL(G144:G155,2)</f>
        <v>#NUM!</v>
      </c>
      <c r="H157" s="32"/>
      <c r="I157" s="32" t="e">
        <f>SMALL(I144:I155,2)</f>
        <v>#NUM!</v>
      </c>
      <c r="J157" s="32"/>
      <c r="K157" s="32" t="e">
        <f>SMALL(K144:K155,2)</f>
        <v>#NUM!</v>
      </c>
      <c r="L157" s="34"/>
      <c r="M157" s="35"/>
      <c r="N157" s="2"/>
    </row>
    <row r="158" spans="1:14" ht="18" customHeight="1" x14ac:dyDescent="0.2">
      <c r="A158" s="87" t="s">
        <v>18</v>
      </c>
      <c r="B158" s="81"/>
      <c r="C158" s="88"/>
      <c r="D158" s="31"/>
      <c r="E158" s="32" t="e">
        <f>SMALL(E144:E155,3)</f>
        <v>#NUM!</v>
      </c>
      <c r="F158" s="32"/>
      <c r="G158" s="32" t="e">
        <f>SMALL(G144:G155,3)</f>
        <v>#NUM!</v>
      </c>
      <c r="H158" s="32"/>
      <c r="I158" s="32" t="e">
        <f>SMALL(I144:I155,3)</f>
        <v>#NUM!</v>
      </c>
      <c r="J158" s="32"/>
      <c r="K158" s="32" t="e">
        <f>SMALL(K144:K155,3)</f>
        <v>#NUM!</v>
      </c>
      <c r="L158" s="34"/>
      <c r="M158" s="35"/>
      <c r="N158" s="2"/>
    </row>
    <row r="159" spans="1:14" ht="18" customHeight="1" x14ac:dyDescent="0.2">
      <c r="A159" s="87" t="s">
        <v>18</v>
      </c>
      <c r="B159" s="81"/>
      <c r="C159" s="88"/>
      <c r="D159" s="31"/>
      <c r="E159" s="32" t="e">
        <f>SMALL(E144:E155,4)</f>
        <v>#NUM!</v>
      </c>
      <c r="F159" s="32"/>
      <c r="G159" s="32" t="e">
        <f>SMALL(G144:G155,4)</f>
        <v>#NUM!</v>
      </c>
      <c r="H159" s="32"/>
      <c r="I159" s="32" t="e">
        <f>SMALL(I144:I155,4)</f>
        <v>#NUM!</v>
      </c>
      <c r="J159" s="32"/>
      <c r="K159" s="32" t="e">
        <f>SMALL(K144:K155,4)</f>
        <v>#NUM!</v>
      </c>
      <c r="L159" s="34"/>
      <c r="M159" s="35"/>
      <c r="N159" s="2"/>
    </row>
    <row r="160" spans="1:14" ht="18" customHeight="1" x14ac:dyDescent="0.2">
      <c r="A160" s="87" t="s">
        <v>18</v>
      </c>
      <c r="B160" s="81"/>
      <c r="C160" s="88"/>
      <c r="D160" s="37"/>
      <c r="E160" s="32" t="e">
        <f>SMALL(E144:E155,5)</f>
        <v>#NUM!</v>
      </c>
      <c r="F160" s="38"/>
      <c r="G160" s="38" t="e">
        <f>SMALL(G144:G155,5)</f>
        <v>#NUM!</v>
      </c>
      <c r="H160" s="38"/>
      <c r="I160" s="32" t="e">
        <f>SMALL(I144:I155,5)</f>
        <v>#NUM!</v>
      </c>
      <c r="J160" s="38"/>
      <c r="K160" s="38" t="e">
        <f>SMALL(K144:K155,5)</f>
        <v>#NUM!</v>
      </c>
      <c r="L160" s="39"/>
      <c r="M160" s="35"/>
      <c r="N160" s="2"/>
    </row>
    <row r="161" spans="1:14" ht="18" customHeight="1" x14ac:dyDescent="0.2">
      <c r="A161" s="87" t="s">
        <v>18</v>
      </c>
      <c r="B161" s="81"/>
      <c r="C161" s="88"/>
      <c r="D161" s="37"/>
      <c r="E161" s="32" t="e">
        <f>SMALL(E144:E155,6)</f>
        <v>#NUM!</v>
      </c>
      <c r="F161" s="38"/>
      <c r="G161" s="38" t="e">
        <f>SMALL(G144:G155,6)</f>
        <v>#NUM!</v>
      </c>
      <c r="H161" s="38"/>
      <c r="I161" s="38" t="e">
        <f>SMALL(I144:I155,6)</f>
        <v>#NUM!</v>
      </c>
      <c r="J161" s="38"/>
      <c r="K161" s="38" t="e">
        <f>SMALL(K144:K155,6)</f>
        <v>#NUM!</v>
      </c>
      <c r="L161" s="39"/>
      <c r="M161" s="35"/>
      <c r="N161" s="2"/>
    </row>
    <row r="162" spans="1:14" ht="18" customHeight="1" x14ac:dyDescent="0.2">
      <c r="A162" s="87" t="s">
        <v>18</v>
      </c>
      <c r="B162" s="81"/>
      <c r="C162" s="88"/>
      <c r="D162" s="37"/>
      <c r="E162" s="38" t="e">
        <f>SMALL(E144:E155,7)</f>
        <v>#NUM!</v>
      </c>
      <c r="F162" s="38"/>
      <c r="G162" s="38" t="e">
        <f>SMALL(G144:G155,7)</f>
        <v>#NUM!</v>
      </c>
      <c r="H162" s="38"/>
      <c r="I162" s="38" t="e">
        <f>SMALL(I144:I155,7)</f>
        <v>#NUM!</v>
      </c>
      <c r="J162" s="38"/>
      <c r="K162" s="38" t="e">
        <f>SMALL(K144:K155,7)</f>
        <v>#NUM!</v>
      </c>
      <c r="L162" s="39"/>
      <c r="M162" s="35"/>
      <c r="N162" s="2"/>
    </row>
    <row r="163" spans="1:14" ht="18" customHeight="1" thickBot="1" x14ac:dyDescent="0.3">
      <c r="A163" s="89" t="s">
        <v>19</v>
      </c>
      <c r="B163" s="72"/>
      <c r="C163" s="73"/>
      <c r="D163" s="40"/>
      <c r="E163" s="41" t="e">
        <f>SUM(E144:E155)-E156-E157-E158-E159-E160-E161-E162</f>
        <v>#NUM!</v>
      </c>
      <c r="F163" s="41"/>
      <c r="G163" s="41" t="e">
        <f>SUM(G144:G155)-G156-G157-G158-G159-G160-G161-G162</f>
        <v>#NUM!</v>
      </c>
      <c r="H163" s="41"/>
      <c r="I163" s="41" t="e">
        <f>SUM(I144:I155)-I156-I157-I158-I159-I160-I161-I162</f>
        <v>#NUM!</v>
      </c>
      <c r="J163" s="41"/>
      <c r="K163" s="41" t="e">
        <f>SUM(K144:K155)-K156-K157-K158-K159-K160-K161-K162</f>
        <v>#NUM!</v>
      </c>
      <c r="L163" s="42" t="e">
        <f>SUM($E163+$G163+$I163+$K163)</f>
        <v>#NUM!</v>
      </c>
      <c r="M163" s="18"/>
      <c r="N163" s="2"/>
    </row>
    <row r="164" spans="1:14" ht="18" customHeight="1" x14ac:dyDescent="0.2">
      <c r="B164" s="2" t="s">
        <v>29</v>
      </c>
      <c r="C164" s="2">
        <v>4</v>
      </c>
      <c r="D164" s="2">
        <f>COUNTIF(D144:D155,$C$29)</f>
        <v>0</v>
      </c>
      <c r="F164" s="2">
        <f>COUNTIF(F144:F155,$C$29)</f>
        <v>0</v>
      </c>
      <c r="H164" s="2">
        <f>COUNTIF(H144:H155,$C$29)</f>
        <v>0</v>
      </c>
      <c r="J164" s="2">
        <f>COUNTIF(J144:J155,$C$29)</f>
        <v>0</v>
      </c>
      <c r="L164" s="2"/>
      <c r="M164" s="2"/>
      <c r="N164" s="2"/>
    </row>
    <row r="165" spans="1:14" ht="18" customHeight="1" x14ac:dyDescent="0.2">
      <c r="B165" s="2" t="s">
        <v>29</v>
      </c>
      <c r="C165" s="2">
        <v>5</v>
      </c>
      <c r="D165" s="2">
        <f>COUNTIF(D144:D155,$C$30)</f>
        <v>0</v>
      </c>
      <c r="F165" s="2">
        <f>COUNTIF(F144:F155,$C$30)</f>
        <v>0</v>
      </c>
      <c r="H165" s="2">
        <f>COUNTIF(H144:H155,$C$30)</f>
        <v>0</v>
      </c>
      <c r="J165" s="2">
        <f>COUNTIF(J144:J155,$C$30)</f>
        <v>0</v>
      </c>
      <c r="L165" s="2"/>
      <c r="M165" s="2"/>
      <c r="N165" s="2"/>
    </row>
    <row r="166" spans="1:14" ht="18" customHeight="1" thickBot="1" x14ac:dyDescent="0.25">
      <c r="B166" s="2" t="s">
        <v>29</v>
      </c>
      <c r="C166" s="2">
        <v>6</v>
      </c>
      <c r="D166" s="2">
        <f>COUNTIF(D144:D155,$C$31)</f>
        <v>0</v>
      </c>
      <c r="F166" s="2">
        <f>COUNTIF(F144:F155,$C$31)</f>
        <v>0</v>
      </c>
      <c r="H166" s="2">
        <f>COUNTIF(H144:H155,$C$31)</f>
        <v>0</v>
      </c>
      <c r="J166" s="2">
        <f>COUNTIF(J144:J155,$C$31)</f>
        <v>0</v>
      </c>
      <c r="L166" s="2" t="s">
        <v>46</v>
      </c>
      <c r="M166" s="2"/>
      <c r="N166" s="2"/>
    </row>
    <row r="167" spans="1:14" ht="18" customHeight="1" x14ac:dyDescent="0.25">
      <c r="A167" s="68" t="s">
        <v>16</v>
      </c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70"/>
      <c r="M167" s="4"/>
      <c r="N167" s="2"/>
    </row>
    <row r="168" spans="1:14" ht="18" customHeight="1" thickBot="1" x14ac:dyDescent="0.3">
      <c r="A168" s="71" t="s">
        <v>44</v>
      </c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3"/>
      <c r="M168" s="4"/>
      <c r="N168" s="2"/>
    </row>
    <row r="169" spans="1:14" ht="18" customHeight="1" x14ac:dyDescent="0.25">
      <c r="A169" s="74" t="s">
        <v>5</v>
      </c>
      <c r="B169" s="76" t="s">
        <v>6</v>
      </c>
      <c r="C169" s="78" t="s">
        <v>7</v>
      </c>
      <c r="D169" s="68" t="s">
        <v>8</v>
      </c>
      <c r="E169" s="70"/>
      <c r="F169" s="68" t="s">
        <v>9</v>
      </c>
      <c r="G169" s="70"/>
      <c r="H169" s="68" t="s">
        <v>10</v>
      </c>
      <c r="I169" s="70"/>
      <c r="J169" s="68" t="s">
        <v>11</v>
      </c>
      <c r="K169" s="70"/>
      <c r="L169" s="6" t="s">
        <v>12</v>
      </c>
      <c r="M169" s="4"/>
      <c r="N169" s="2"/>
    </row>
    <row r="170" spans="1:14" ht="18" customHeight="1" x14ac:dyDescent="0.25">
      <c r="A170" s="90"/>
      <c r="B170" s="91"/>
      <c r="C170" s="92"/>
      <c r="D170" s="7" t="s">
        <v>14</v>
      </c>
      <c r="E170" s="8" t="s">
        <v>15</v>
      </c>
      <c r="F170" s="7" t="s">
        <v>14</v>
      </c>
      <c r="G170" s="8" t="s">
        <v>15</v>
      </c>
      <c r="H170" s="7" t="s">
        <v>14</v>
      </c>
      <c r="I170" s="8" t="s">
        <v>15</v>
      </c>
      <c r="J170" s="7" t="s">
        <v>14</v>
      </c>
      <c r="K170" s="8" t="s">
        <v>15</v>
      </c>
      <c r="L170" s="9"/>
      <c r="M170" s="4"/>
      <c r="N170" s="2"/>
    </row>
    <row r="171" spans="1:14" ht="18" customHeight="1" x14ac:dyDescent="0.2">
      <c r="A171" s="44"/>
      <c r="B171" s="44"/>
      <c r="C171" s="45"/>
      <c r="D171" s="46"/>
      <c r="E171" s="47"/>
      <c r="F171" s="48"/>
      <c r="G171" s="47"/>
      <c r="H171" s="48"/>
      <c r="I171" s="47"/>
      <c r="J171" s="48"/>
      <c r="K171" s="47"/>
      <c r="L171" s="33">
        <f t="shared" ref="L171:L182" si="21">SUM($E171+$G171+$I171+$K171)</f>
        <v>0</v>
      </c>
      <c r="M171" s="18"/>
      <c r="N171" s="2"/>
    </row>
    <row r="172" spans="1:14" ht="18" customHeight="1" x14ac:dyDescent="0.2">
      <c r="A172" s="44"/>
      <c r="B172" s="44"/>
      <c r="C172" s="45"/>
      <c r="D172" s="46"/>
      <c r="E172" s="47"/>
      <c r="F172" s="48"/>
      <c r="G172" s="47"/>
      <c r="H172" s="48"/>
      <c r="I172" s="47"/>
      <c r="J172" s="48"/>
      <c r="K172" s="47"/>
      <c r="L172" s="33">
        <f t="shared" si="21"/>
        <v>0</v>
      </c>
      <c r="M172" s="18"/>
      <c r="N172" s="2"/>
    </row>
    <row r="173" spans="1:14" ht="18" customHeight="1" x14ac:dyDescent="0.2">
      <c r="A173" s="44"/>
      <c r="B173" s="44"/>
      <c r="C173" s="45"/>
      <c r="D173" s="46"/>
      <c r="E173" s="47"/>
      <c r="F173" s="48"/>
      <c r="G173" s="47"/>
      <c r="H173" s="48"/>
      <c r="I173" s="47"/>
      <c r="J173" s="48"/>
      <c r="K173" s="47"/>
      <c r="L173" s="33">
        <f t="shared" si="21"/>
        <v>0</v>
      </c>
      <c r="M173" s="18"/>
      <c r="N173" s="2"/>
    </row>
    <row r="174" spans="1:14" ht="18" customHeight="1" x14ac:dyDescent="0.2">
      <c r="A174" s="44"/>
      <c r="B174" s="44"/>
      <c r="C174" s="49"/>
      <c r="D174" s="46"/>
      <c r="E174" s="47"/>
      <c r="F174" s="48"/>
      <c r="G174" s="47"/>
      <c r="H174" s="48"/>
      <c r="I174" s="47"/>
      <c r="J174" s="48"/>
      <c r="K174" s="47"/>
      <c r="L174" s="33">
        <f t="shared" si="21"/>
        <v>0</v>
      </c>
      <c r="M174" s="18"/>
      <c r="N174" s="2"/>
    </row>
    <row r="175" spans="1:14" ht="18" customHeight="1" x14ac:dyDescent="0.2">
      <c r="A175" s="44"/>
      <c r="B175" s="44"/>
      <c r="C175" s="50"/>
      <c r="D175" s="46"/>
      <c r="E175" s="47"/>
      <c r="F175" s="48"/>
      <c r="G175" s="47"/>
      <c r="H175" s="48"/>
      <c r="I175" s="47"/>
      <c r="J175" s="48"/>
      <c r="K175" s="47"/>
      <c r="L175" s="33">
        <f t="shared" si="21"/>
        <v>0</v>
      </c>
      <c r="M175" s="18"/>
      <c r="N175" s="2"/>
    </row>
    <row r="176" spans="1:14" ht="18" customHeight="1" x14ac:dyDescent="0.2">
      <c r="A176" s="44"/>
      <c r="B176" s="44"/>
      <c r="C176" s="45"/>
      <c r="D176" s="46"/>
      <c r="E176" s="47"/>
      <c r="F176" s="48"/>
      <c r="G176" s="47"/>
      <c r="H176" s="48"/>
      <c r="I176" s="47"/>
      <c r="J176" s="48"/>
      <c r="K176" s="47"/>
      <c r="L176" s="33">
        <f t="shared" si="21"/>
        <v>0</v>
      </c>
      <c r="M176" s="18"/>
      <c r="N176" s="2"/>
    </row>
    <row r="177" spans="1:14" ht="18" customHeight="1" x14ac:dyDescent="0.2">
      <c r="A177" s="44"/>
      <c r="B177" s="44"/>
      <c r="C177" s="50"/>
      <c r="D177" s="46"/>
      <c r="E177" s="47"/>
      <c r="F177" s="48"/>
      <c r="G177" s="47"/>
      <c r="H177" s="48"/>
      <c r="I177" s="47"/>
      <c r="J177" s="48"/>
      <c r="K177" s="47"/>
      <c r="L177" s="33">
        <f t="shared" si="21"/>
        <v>0</v>
      </c>
      <c r="M177" s="18"/>
      <c r="N177" s="2"/>
    </row>
    <row r="178" spans="1:14" ht="18" customHeight="1" x14ac:dyDescent="0.2">
      <c r="A178" s="44"/>
      <c r="B178" s="44"/>
      <c r="C178" s="45"/>
      <c r="D178" s="46"/>
      <c r="E178" s="47"/>
      <c r="F178" s="48"/>
      <c r="G178" s="47"/>
      <c r="H178" s="48"/>
      <c r="I178" s="47"/>
      <c r="J178" s="48"/>
      <c r="K178" s="47"/>
      <c r="L178" s="33">
        <f t="shared" si="21"/>
        <v>0</v>
      </c>
      <c r="M178" s="18"/>
      <c r="N178" s="2"/>
    </row>
    <row r="179" spans="1:14" ht="18" customHeight="1" x14ac:dyDescent="0.2">
      <c r="A179" s="44"/>
      <c r="B179" s="44"/>
      <c r="C179" s="45"/>
      <c r="D179" s="46"/>
      <c r="E179" s="47"/>
      <c r="F179" s="48"/>
      <c r="G179" s="47"/>
      <c r="H179" s="48"/>
      <c r="I179" s="47"/>
      <c r="J179" s="48"/>
      <c r="K179" s="47"/>
      <c r="L179" s="33">
        <f t="shared" si="21"/>
        <v>0</v>
      </c>
      <c r="M179" s="18"/>
      <c r="N179" s="2"/>
    </row>
    <row r="180" spans="1:14" ht="18" customHeight="1" x14ac:dyDescent="0.2">
      <c r="A180" s="44"/>
      <c r="B180" s="44"/>
      <c r="C180" s="45"/>
      <c r="D180" s="46"/>
      <c r="E180" s="47"/>
      <c r="F180" s="48"/>
      <c r="G180" s="47"/>
      <c r="H180" s="48"/>
      <c r="I180" s="47"/>
      <c r="J180" s="48"/>
      <c r="K180" s="47"/>
      <c r="L180" s="33">
        <f t="shared" si="21"/>
        <v>0</v>
      </c>
      <c r="M180" s="18"/>
      <c r="N180" s="2"/>
    </row>
    <row r="181" spans="1:14" ht="18" customHeight="1" x14ac:dyDescent="0.2">
      <c r="A181" s="44"/>
      <c r="B181" s="44"/>
      <c r="C181" s="51"/>
      <c r="D181" s="46"/>
      <c r="E181" s="47"/>
      <c r="F181" s="48"/>
      <c r="G181" s="47"/>
      <c r="H181" s="48"/>
      <c r="I181" s="47"/>
      <c r="J181" s="48"/>
      <c r="K181" s="47"/>
      <c r="L181" s="33">
        <f t="shared" si="21"/>
        <v>0</v>
      </c>
      <c r="M181" s="18"/>
      <c r="N181" s="2"/>
    </row>
    <row r="182" spans="1:14" ht="18" customHeight="1" x14ac:dyDescent="0.2">
      <c r="A182" s="44"/>
      <c r="B182" s="44"/>
      <c r="C182" s="51"/>
      <c r="D182" s="46"/>
      <c r="E182" s="47"/>
      <c r="F182" s="48"/>
      <c r="G182" s="47"/>
      <c r="H182" s="48"/>
      <c r="I182" s="47"/>
      <c r="J182" s="48"/>
      <c r="K182" s="47"/>
      <c r="L182" s="33">
        <f t="shared" si="21"/>
        <v>0</v>
      </c>
      <c r="M182" s="18"/>
      <c r="N182" s="2"/>
    </row>
    <row r="183" spans="1:14" ht="18" customHeight="1" x14ac:dyDescent="0.2">
      <c r="A183" s="87" t="s">
        <v>18</v>
      </c>
      <c r="B183" s="81"/>
      <c r="C183" s="88"/>
      <c r="D183" s="31"/>
      <c r="E183" s="32" t="e">
        <f>SMALL(E171:E182,1)</f>
        <v>#NUM!</v>
      </c>
      <c r="F183" s="32"/>
      <c r="G183" s="32" t="e">
        <f>SMALL(G171:G182,1)</f>
        <v>#NUM!</v>
      </c>
      <c r="H183" s="32"/>
      <c r="I183" s="32" t="e">
        <f>SMALL(I171:I182,1)</f>
        <v>#NUM!</v>
      </c>
      <c r="J183" s="32"/>
      <c r="K183" s="32" t="e">
        <f>SMALL(K171:K182,1)</f>
        <v>#NUM!</v>
      </c>
      <c r="L183" s="33"/>
      <c r="M183" s="18"/>
      <c r="N183" s="2"/>
    </row>
    <row r="184" spans="1:14" ht="18" customHeight="1" x14ac:dyDescent="0.2">
      <c r="A184" s="87" t="s">
        <v>18</v>
      </c>
      <c r="B184" s="81"/>
      <c r="C184" s="88"/>
      <c r="D184" s="31"/>
      <c r="E184" s="32" t="e">
        <f>SMALL(E171:E182,2)</f>
        <v>#NUM!</v>
      </c>
      <c r="F184" s="32"/>
      <c r="G184" s="32" t="e">
        <f>SMALL(G171:G182,2)</f>
        <v>#NUM!</v>
      </c>
      <c r="H184" s="32"/>
      <c r="I184" s="32" t="e">
        <f>SMALL(I171:I182,2)</f>
        <v>#NUM!</v>
      </c>
      <c r="J184" s="32"/>
      <c r="K184" s="32" t="e">
        <f>SMALL(K171:K182,2)</f>
        <v>#NUM!</v>
      </c>
      <c r="L184" s="34"/>
      <c r="M184" s="35"/>
      <c r="N184" s="2"/>
    </row>
    <row r="185" spans="1:14" ht="18" customHeight="1" x14ac:dyDescent="0.2">
      <c r="A185" s="87" t="s">
        <v>18</v>
      </c>
      <c r="B185" s="81"/>
      <c r="C185" s="88"/>
      <c r="D185" s="31"/>
      <c r="E185" s="32" t="e">
        <f>SMALL(E171:E182,3)</f>
        <v>#NUM!</v>
      </c>
      <c r="F185" s="32"/>
      <c r="G185" s="32" t="e">
        <f>SMALL(G171:G182,3)</f>
        <v>#NUM!</v>
      </c>
      <c r="H185" s="32"/>
      <c r="I185" s="32" t="e">
        <f>SMALL(I171:I182,3)</f>
        <v>#NUM!</v>
      </c>
      <c r="J185" s="32"/>
      <c r="K185" s="32" t="e">
        <f>SMALL(K171:K182,3)</f>
        <v>#NUM!</v>
      </c>
      <c r="L185" s="34"/>
      <c r="M185" s="35"/>
      <c r="N185" s="2"/>
    </row>
    <row r="186" spans="1:14" ht="18" customHeight="1" x14ac:dyDescent="0.2">
      <c r="A186" s="87" t="s">
        <v>18</v>
      </c>
      <c r="B186" s="81"/>
      <c r="C186" s="88"/>
      <c r="D186" s="31"/>
      <c r="E186" s="32" t="e">
        <f>SMALL(E171:E182,4)</f>
        <v>#NUM!</v>
      </c>
      <c r="F186" s="32"/>
      <c r="G186" s="32" t="e">
        <f>SMALL(G171:G182,4)</f>
        <v>#NUM!</v>
      </c>
      <c r="H186" s="32"/>
      <c r="I186" s="32" t="e">
        <f>SMALL(I171:I182,4)</f>
        <v>#NUM!</v>
      </c>
      <c r="J186" s="32"/>
      <c r="K186" s="32" t="e">
        <f>SMALL(K171:K182,4)</f>
        <v>#NUM!</v>
      </c>
      <c r="L186" s="34"/>
      <c r="M186" s="35"/>
      <c r="N186" s="2"/>
    </row>
    <row r="187" spans="1:14" ht="18" customHeight="1" x14ac:dyDescent="0.2">
      <c r="A187" s="87" t="s">
        <v>18</v>
      </c>
      <c r="B187" s="81"/>
      <c r="C187" s="88"/>
      <c r="D187" s="37"/>
      <c r="E187" s="32" t="e">
        <f>SMALL(E171:E182,5)</f>
        <v>#NUM!</v>
      </c>
      <c r="F187" s="38"/>
      <c r="G187" s="38" t="e">
        <f>SMALL(G171:G182,5)</f>
        <v>#NUM!</v>
      </c>
      <c r="H187" s="38"/>
      <c r="I187" s="32" t="e">
        <f>SMALL(I171:I182,5)</f>
        <v>#NUM!</v>
      </c>
      <c r="J187" s="38"/>
      <c r="K187" s="38" t="e">
        <f>SMALL(K171:K182,5)</f>
        <v>#NUM!</v>
      </c>
      <c r="L187" s="39"/>
      <c r="M187" s="35"/>
      <c r="N187" s="2"/>
    </row>
    <row r="188" spans="1:14" ht="18" customHeight="1" x14ac:dyDescent="0.2">
      <c r="A188" s="87" t="s">
        <v>18</v>
      </c>
      <c r="B188" s="81"/>
      <c r="C188" s="88"/>
      <c r="D188" s="37"/>
      <c r="E188" s="32" t="e">
        <f>SMALL(E171:E182,6)</f>
        <v>#NUM!</v>
      </c>
      <c r="F188" s="38"/>
      <c r="G188" s="38" t="e">
        <f>SMALL(G171:G182,6)</f>
        <v>#NUM!</v>
      </c>
      <c r="H188" s="38"/>
      <c r="I188" s="38" t="e">
        <f>SMALL(I171:I182,6)</f>
        <v>#NUM!</v>
      </c>
      <c r="J188" s="38"/>
      <c r="K188" s="38" t="e">
        <f>SMALL(K171:K182,6)</f>
        <v>#NUM!</v>
      </c>
      <c r="L188" s="39"/>
      <c r="M188" s="35"/>
      <c r="N188" s="2"/>
    </row>
    <row r="189" spans="1:14" ht="18" customHeight="1" x14ac:dyDescent="0.2">
      <c r="A189" s="87" t="s">
        <v>18</v>
      </c>
      <c r="B189" s="81"/>
      <c r="C189" s="88"/>
      <c r="D189" s="37"/>
      <c r="E189" s="38" t="e">
        <f>SMALL(E171:E182,7)</f>
        <v>#NUM!</v>
      </c>
      <c r="F189" s="38"/>
      <c r="G189" s="38" t="e">
        <f>SMALL(G171:G182,7)</f>
        <v>#NUM!</v>
      </c>
      <c r="H189" s="38"/>
      <c r="I189" s="38" t="e">
        <f>SMALL(I171:I182,7)</f>
        <v>#NUM!</v>
      </c>
      <c r="J189" s="38"/>
      <c r="K189" s="38" t="e">
        <f>SMALL(K171:K182,7)</f>
        <v>#NUM!</v>
      </c>
      <c r="L189" s="39"/>
      <c r="M189" s="35"/>
      <c r="N189" s="2"/>
    </row>
    <row r="190" spans="1:14" ht="18" customHeight="1" thickBot="1" x14ac:dyDescent="0.3">
      <c r="A190" s="89" t="s">
        <v>19</v>
      </c>
      <c r="B190" s="72"/>
      <c r="C190" s="73"/>
      <c r="D190" s="40"/>
      <c r="E190" s="41" t="e">
        <f>SUM(E171:E182)-E183-E184-E185-E186-E187-E188-E189</f>
        <v>#NUM!</v>
      </c>
      <c r="F190" s="41"/>
      <c r="G190" s="41" t="e">
        <f>SUM(G171:G182)-G183-G184-G185-G186-G187-G188-G189</f>
        <v>#NUM!</v>
      </c>
      <c r="H190" s="41"/>
      <c r="I190" s="41" t="e">
        <f>SUM(I171:I182)-I183-I184-I185-I186-I187-I188-I189</f>
        <v>#NUM!</v>
      </c>
      <c r="J190" s="41"/>
      <c r="K190" s="41" t="e">
        <f>SUM(K171:K182)-K183-K184-K185-K186-K187-K188-K189</f>
        <v>#NUM!</v>
      </c>
      <c r="L190" s="42" t="e">
        <f>SUM($E190+$G190+$I190+$K190)</f>
        <v>#NUM!</v>
      </c>
      <c r="M190" s="18"/>
      <c r="N190" s="2"/>
    </row>
    <row r="191" spans="1:14" ht="18" customHeight="1" x14ac:dyDescent="0.2">
      <c r="B191" s="2" t="s">
        <v>29</v>
      </c>
      <c r="C191" s="2">
        <v>4</v>
      </c>
      <c r="D191" s="2">
        <f>COUNTIF(D171:D182,$C$29)</f>
        <v>0</v>
      </c>
      <c r="F191" s="2">
        <f>COUNTIF(F171:F182,$C$29)</f>
        <v>0</v>
      </c>
      <c r="H191" s="2">
        <f>COUNTIF(H171:H182,$C$29)</f>
        <v>0</v>
      </c>
      <c r="J191" s="2">
        <f>COUNTIF(J171:J182,$C$29)</f>
        <v>0</v>
      </c>
      <c r="L191" s="2"/>
      <c r="M191" s="2"/>
      <c r="N191" s="2"/>
    </row>
    <row r="192" spans="1:14" ht="18" customHeight="1" x14ac:dyDescent="0.2">
      <c r="B192" s="2" t="s">
        <v>29</v>
      </c>
      <c r="C192" s="2">
        <v>5</v>
      </c>
      <c r="D192" s="2">
        <f>COUNTIF(D171:D182,$C$30)</f>
        <v>0</v>
      </c>
      <c r="F192" s="2">
        <f>COUNTIF(F171:F182,$C$30)</f>
        <v>0</v>
      </c>
      <c r="H192" s="2">
        <f>COUNTIF(H171:H182,$C$30)</f>
        <v>0</v>
      </c>
      <c r="J192" s="2">
        <f>COUNTIF(J171:J182,$C$30)</f>
        <v>0</v>
      </c>
      <c r="L192" s="2"/>
      <c r="M192" s="2"/>
      <c r="N192" s="2"/>
    </row>
    <row r="193" spans="1:14" ht="18" customHeight="1" thickBot="1" x14ac:dyDescent="0.25">
      <c r="B193" s="2" t="s">
        <v>29</v>
      </c>
      <c r="C193" s="2">
        <v>6</v>
      </c>
      <c r="D193" s="2">
        <f>COUNTIF(D171:D182,$C$31)</f>
        <v>0</v>
      </c>
      <c r="F193" s="2">
        <f>COUNTIF(F171:F182,$C$31)</f>
        <v>0</v>
      </c>
      <c r="H193" s="2">
        <f>COUNTIF(H171:H182,$C$31)</f>
        <v>0</v>
      </c>
      <c r="J193" s="2">
        <f>COUNTIF(J171:J182,$C$31)</f>
        <v>0</v>
      </c>
      <c r="L193" s="2" t="s">
        <v>46</v>
      </c>
      <c r="M193" s="2"/>
      <c r="N193" s="2"/>
    </row>
    <row r="194" spans="1:14" ht="18" customHeight="1" x14ac:dyDescent="0.25">
      <c r="A194" s="68" t="s">
        <v>16</v>
      </c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70"/>
      <c r="M194" s="4"/>
      <c r="N194" s="2"/>
    </row>
    <row r="195" spans="1:14" ht="18" customHeight="1" thickBot="1" x14ac:dyDescent="0.3">
      <c r="A195" s="71" t="s">
        <v>44</v>
      </c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3"/>
      <c r="M195" s="4"/>
      <c r="N195" s="2"/>
    </row>
    <row r="196" spans="1:14" ht="18" customHeight="1" x14ac:dyDescent="0.25">
      <c r="A196" s="74" t="s">
        <v>5</v>
      </c>
      <c r="B196" s="76" t="s">
        <v>6</v>
      </c>
      <c r="C196" s="78" t="s">
        <v>7</v>
      </c>
      <c r="D196" s="68" t="s">
        <v>8</v>
      </c>
      <c r="E196" s="70"/>
      <c r="F196" s="68" t="s">
        <v>9</v>
      </c>
      <c r="G196" s="70"/>
      <c r="H196" s="68" t="s">
        <v>10</v>
      </c>
      <c r="I196" s="70"/>
      <c r="J196" s="68" t="s">
        <v>11</v>
      </c>
      <c r="K196" s="70"/>
      <c r="L196" s="6" t="s">
        <v>12</v>
      </c>
      <c r="M196" s="4"/>
      <c r="N196" s="2"/>
    </row>
    <row r="197" spans="1:14" ht="18" customHeight="1" x14ac:dyDescent="0.25">
      <c r="A197" s="90"/>
      <c r="B197" s="91"/>
      <c r="C197" s="92"/>
      <c r="D197" s="7" t="s">
        <v>14</v>
      </c>
      <c r="E197" s="8" t="s">
        <v>15</v>
      </c>
      <c r="F197" s="7" t="s">
        <v>14</v>
      </c>
      <c r="G197" s="8" t="s">
        <v>15</v>
      </c>
      <c r="H197" s="7" t="s">
        <v>14</v>
      </c>
      <c r="I197" s="8" t="s">
        <v>15</v>
      </c>
      <c r="J197" s="7" t="s">
        <v>14</v>
      </c>
      <c r="K197" s="8" t="s">
        <v>15</v>
      </c>
      <c r="L197" s="9"/>
      <c r="M197" s="4"/>
      <c r="N197" s="2"/>
    </row>
    <row r="198" spans="1:14" ht="18" customHeight="1" x14ac:dyDescent="0.2">
      <c r="A198" s="44"/>
      <c r="B198" s="44"/>
      <c r="C198" s="45"/>
      <c r="D198" s="46"/>
      <c r="E198" s="47"/>
      <c r="F198" s="48"/>
      <c r="G198" s="47"/>
      <c r="H198" s="48"/>
      <c r="I198" s="47"/>
      <c r="J198" s="48"/>
      <c r="K198" s="47"/>
      <c r="L198" s="33">
        <f t="shared" ref="L198:L209" si="22">SUM($E198+$G198+$I198+$K198)</f>
        <v>0</v>
      </c>
      <c r="M198" s="18"/>
      <c r="N198" s="2"/>
    </row>
    <row r="199" spans="1:14" ht="18" customHeight="1" x14ac:dyDescent="0.2">
      <c r="A199" s="44"/>
      <c r="B199" s="44"/>
      <c r="C199" s="45"/>
      <c r="D199" s="46"/>
      <c r="E199" s="47"/>
      <c r="F199" s="48"/>
      <c r="G199" s="47"/>
      <c r="H199" s="48"/>
      <c r="I199" s="47"/>
      <c r="J199" s="48"/>
      <c r="K199" s="47"/>
      <c r="L199" s="33">
        <f t="shared" si="22"/>
        <v>0</v>
      </c>
      <c r="M199" s="18"/>
      <c r="N199" s="2"/>
    </row>
    <row r="200" spans="1:14" ht="18" customHeight="1" x14ac:dyDescent="0.2">
      <c r="A200" s="44"/>
      <c r="B200" s="44"/>
      <c r="C200" s="45"/>
      <c r="D200" s="46"/>
      <c r="E200" s="47"/>
      <c r="F200" s="48"/>
      <c r="G200" s="47"/>
      <c r="H200" s="48"/>
      <c r="I200" s="47"/>
      <c r="J200" s="48"/>
      <c r="K200" s="47"/>
      <c r="L200" s="33">
        <f t="shared" si="22"/>
        <v>0</v>
      </c>
      <c r="M200" s="18"/>
      <c r="N200" s="2"/>
    </row>
    <row r="201" spans="1:14" ht="18" customHeight="1" x14ac:dyDescent="0.2">
      <c r="A201" s="44"/>
      <c r="B201" s="44"/>
      <c r="C201" s="49"/>
      <c r="D201" s="46"/>
      <c r="E201" s="47"/>
      <c r="F201" s="48"/>
      <c r="G201" s="47"/>
      <c r="H201" s="48"/>
      <c r="I201" s="47"/>
      <c r="J201" s="48"/>
      <c r="K201" s="47"/>
      <c r="L201" s="33">
        <f t="shared" si="22"/>
        <v>0</v>
      </c>
      <c r="M201" s="18"/>
      <c r="N201" s="2"/>
    </row>
    <row r="202" spans="1:14" ht="18" customHeight="1" x14ac:dyDescent="0.2">
      <c r="A202" s="44"/>
      <c r="B202" s="44"/>
      <c r="C202" s="50"/>
      <c r="D202" s="46"/>
      <c r="E202" s="47"/>
      <c r="F202" s="48"/>
      <c r="G202" s="47"/>
      <c r="H202" s="48"/>
      <c r="I202" s="47"/>
      <c r="J202" s="48"/>
      <c r="K202" s="47"/>
      <c r="L202" s="33">
        <f t="shared" si="22"/>
        <v>0</v>
      </c>
      <c r="M202" s="18"/>
      <c r="N202" s="2"/>
    </row>
    <row r="203" spans="1:14" ht="18" customHeight="1" x14ac:dyDescent="0.2">
      <c r="A203" s="44"/>
      <c r="B203" s="44"/>
      <c r="C203" s="45"/>
      <c r="D203" s="46"/>
      <c r="E203" s="47"/>
      <c r="F203" s="48"/>
      <c r="G203" s="47"/>
      <c r="H203" s="48"/>
      <c r="I203" s="47"/>
      <c r="J203" s="48"/>
      <c r="K203" s="47"/>
      <c r="L203" s="33">
        <f t="shared" si="22"/>
        <v>0</v>
      </c>
      <c r="M203" s="18"/>
      <c r="N203" s="2"/>
    </row>
    <row r="204" spans="1:14" ht="18" customHeight="1" x14ac:dyDescent="0.2">
      <c r="A204" s="44"/>
      <c r="B204" s="44"/>
      <c r="C204" s="50"/>
      <c r="D204" s="46"/>
      <c r="E204" s="47"/>
      <c r="F204" s="48"/>
      <c r="G204" s="47"/>
      <c r="H204" s="48"/>
      <c r="I204" s="47"/>
      <c r="J204" s="48"/>
      <c r="K204" s="47"/>
      <c r="L204" s="33">
        <f t="shared" si="22"/>
        <v>0</v>
      </c>
      <c r="M204" s="18"/>
      <c r="N204" s="2"/>
    </row>
    <row r="205" spans="1:14" ht="18" customHeight="1" x14ac:dyDescent="0.2">
      <c r="A205" s="44"/>
      <c r="B205" s="44"/>
      <c r="C205" s="45"/>
      <c r="D205" s="46"/>
      <c r="E205" s="47"/>
      <c r="F205" s="48"/>
      <c r="G205" s="47"/>
      <c r="H205" s="48"/>
      <c r="I205" s="47"/>
      <c r="J205" s="48"/>
      <c r="K205" s="47"/>
      <c r="L205" s="33">
        <f t="shared" si="22"/>
        <v>0</v>
      </c>
      <c r="M205" s="18"/>
      <c r="N205" s="2"/>
    </row>
    <row r="206" spans="1:14" ht="18" customHeight="1" x14ac:dyDescent="0.2">
      <c r="A206" s="44"/>
      <c r="B206" s="44"/>
      <c r="C206" s="45"/>
      <c r="D206" s="46"/>
      <c r="E206" s="47"/>
      <c r="F206" s="48"/>
      <c r="G206" s="47"/>
      <c r="H206" s="48"/>
      <c r="I206" s="47"/>
      <c r="J206" s="48"/>
      <c r="K206" s="47"/>
      <c r="L206" s="33">
        <f t="shared" si="22"/>
        <v>0</v>
      </c>
      <c r="M206" s="18"/>
      <c r="N206" s="2"/>
    </row>
    <row r="207" spans="1:14" ht="18" customHeight="1" x14ac:dyDescent="0.2">
      <c r="A207" s="44"/>
      <c r="B207" s="44"/>
      <c r="C207" s="45"/>
      <c r="D207" s="46"/>
      <c r="E207" s="47"/>
      <c r="F207" s="48"/>
      <c r="G207" s="47"/>
      <c r="H207" s="48"/>
      <c r="I207" s="47"/>
      <c r="J207" s="48"/>
      <c r="K207" s="47"/>
      <c r="L207" s="33">
        <f t="shared" si="22"/>
        <v>0</v>
      </c>
      <c r="M207" s="18"/>
      <c r="N207" s="2"/>
    </row>
    <row r="208" spans="1:14" ht="18" customHeight="1" x14ac:dyDescent="0.2">
      <c r="A208" s="44"/>
      <c r="B208" s="44"/>
      <c r="C208" s="51"/>
      <c r="D208" s="46"/>
      <c r="E208" s="47"/>
      <c r="F208" s="48"/>
      <c r="G208" s="47"/>
      <c r="H208" s="48"/>
      <c r="I208" s="47"/>
      <c r="J208" s="48"/>
      <c r="K208" s="47"/>
      <c r="L208" s="33">
        <f t="shared" si="22"/>
        <v>0</v>
      </c>
      <c r="M208" s="18"/>
      <c r="N208" s="2"/>
    </row>
    <row r="209" spans="1:14" ht="18" customHeight="1" x14ac:dyDescent="0.2">
      <c r="A209" s="44"/>
      <c r="B209" s="44"/>
      <c r="C209" s="51"/>
      <c r="D209" s="46"/>
      <c r="E209" s="47"/>
      <c r="F209" s="48"/>
      <c r="G209" s="47"/>
      <c r="H209" s="48"/>
      <c r="I209" s="47"/>
      <c r="J209" s="48"/>
      <c r="K209" s="47"/>
      <c r="L209" s="33">
        <f t="shared" si="22"/>
        <v>0</v>
      </c>
      <c r="M209" s="18"/>
      <c r="N209" s="2"/>
    </row>
    <row r="210" spans="1:14" ht="18" customHeight="1" x14ac:dyDescent="0.2">
      <c r="A210" s="87" t="s">
        <v>18</v>
      </c>
      <c r="B210" s="81"/>
      <c r="C210" s="88"/>
      <c r="D210" s="31"/>
      <c r="E210" s="32" t="e">
        <f>SMALL(E198:E209,1)</f>
        <v>#NUM!</v>
      </c>
      <c r="F210" s="32"/>
      <c r="G210" s="32" t="e">
        <f>SMALL(G198:G209,1)</f>
        <v>#NUM!</v>
      </c>
      <c r="H210" s="32"/>
      <c r="I210" s="32" t="e">
        <f>SMALL(I198:I209,1)</f>
        <v>#NUM!</v>
      </c>
      <c r="J210" s="32"/>
      <c r="K210" s="32" t="e">
        <f>SMALL(K198:K209,1)</f>
        <v>#NUM!</v>
      </c>
      <c r="L210" s="33"/>
      <c r="M210" s="18"/>
      <c r="N210" s="2"/>
    </row>
    <row r="211" spans="1:14" ht="18" customHeight="1" x14ac:dyDescent="0.2">
      <c r="A211" s="87" t="s">
        <v>18</v>
      </c>
      <c r="B211" s="81"/>
      <c r="C211" s="88"/>
      <c r="D211" s="31"/>
      <c r="E211" s="32" t="e">
        <f>SMALL(E198:E209,2)</f>
        <v>#NUM!</v>
      </c>
      <c r="F211" s="32"/>
      <c r="G211" s="32" t="e">
        <f>SMALL(G198:G209,2)</f>
        <v>#NUM!</v>
      </c>
      <c r="H211" s="32"/>
      <c r="I211" s="32" t="e">
        <f>SMALL(I198:I209,2)</f>
        <v>#NUM!</v>
      </c>
      <c r="J211" s="32"/>
      <c r="K211" s="32" t="e">
        <f>SMALL(K198:K209,2)</f>
        <v>#NUM!</v>
      </c>
      <c r="L211" s="34"/>
      <c r="M211" s="35"/>
      <c r="N211" s="2"/>
    </row>
    <row r="212" spans="1:14" ht="18" customHeight="1" x14ac:dyDescent="0.2">
      <c r="A212" s="87" t="s">
        <v>18</v>
      </c>
      <c r="B212" s="81"/>
      <c r="C212" s="88"/>
      <c r="D212" s="31"/>
      <c r="E212" s="32" t="e">
        <f>SMALL(E198:E209,3)</f>
        <v>#NUM!</v>
      </c>
      <c r="F212" s="32"/>
      <c r="G212" s="32" t="e">
        <f>SMALL(G198:G209,3)</f>
        <v>#NUM!</v>
      </c>
      <c r="H212" s="32"/>
      <c r="I212" s="32" t="e">
        <f>SMALL(I198:I209,3)</f>
        <v>#NUM!</v>
      </c>
      <c r="J212" s="32"/>
      <c r="K212" s="32" t="e">
        <f>SMALL(K198:K209,3)</f>
        <v>#NUM!</v>
      </c>
      <c r="L212" s="34"/>
      <c r="M212" s="35"/>
      <c r="N212" s="2"/>
    </row>
    <row r="213" spans="1:14" ht="18" customHeight="1" x14ac:dyDescent="0.2">
      <c r="A213" s="87" t="s">
        <v>18</v>
      </c>
      <c r="B213" s="81"/>
      <c r="C213" s="88"/>
      <c r="D213" s="31"/>
      <c r="E213" s="32" t="e">
        <f>SMALL(E198:E209,4)</f>
        <v>#NUM!</v>
      </c>
      <c r="F213" s="32"/>
      <c r="G213" s="32" t="e">
        <f>SMALL(G198:G209,4)</f>
        <v>#NUM!</v>
      </c>
      <c r="H213" s="32"/>
      <c r="I213" s="32" t="e">
        <f>SMALL(I198:I209,4)</f>
        <v>#NUM!</v>
      </c>
      <c r="J213" s="32"/>
      <c r="K213" s="32" t="e">
        <f>SMALL(K198:K209,4)</f>
        <v>#NUM!</v>
      </c>
      <c r="L213" s="34"/>
      <c r="M213" s="35"/>
      <c r="N213" s="2"/>
    </row>
    <row r="214" spans="1:14" ht="18" customHeight="1" x14ac:dyDescent="0.2">
      <c r="A214" s="87" t="s">
        <v>18</v>
      </c>
      <c r="B214" s="81"/>
      <c r="C214" s="88"/>
      <c r="D214" s="37"/>
      <c r="E214" s="32" t="e">
        <f>SMALL(E198:E209,5)</f>
        <v>#NUM!</v>
      </c>
      <c r="F214" s="38"/>
      <c r="G214" s="38" t="e">
        <f>SMALL(G198:G209,5)</f>
        <v>#NUM!</v>
      </c>
      <c r="H214" s="38"/>
      <c r="I214" s="32" t="e">
        <f>SMALL(I198:I209,5)</f>
        <v>#NUM!</v>
      </c>
      <c r="J214" s="38"/>
      <c r="K214" s="38" t="e">
        <f>SMALL(K198:K209,5)</f>
        <v>#NUM!</v>
      </c>
      <c r="L214" s="39"/>
      <c r="M214" s="35"/>
      <c r="N214" s="2"/>
    </row>
    <row r="215" spans="1:14" ht="18" customHeight="1" x14ac:dyDescent="0.2">
      <c r="A215" s="87" t="s">
        <v>18</v>
      </c>
      <c r="B215" s="81"/>
      <c r="C215" s="88"/>
      <c r="D215" s="37"/>
      <c r="E215" s="32" t="e">
        <f>SMALL(E198:E209,6)</f>
        <v>#NUM!</v>
      </c>
      <c r="F215" s="38"/>
      <c r="G215" s="38" t="e">
        <f>SMALL(G198:G209,6)</f>
        <v>#NUM!</v>
      </c>
      <c r="H215" s="38"/>
      <c r="I215" s="38" t="e">
        <f>SMALL(I198:I209,6)</f>
        <v>#NUM!</v>
      </c>
      <c r="J215" s="38"/>
      <c r="K215" s="38" t="e">
        <f>SMALL(K198:K209,6)</f>
        <v>#NUM!</v>
      </c>
      <c r="L215" s="39"/>
      <c r="M215" s="35"/>
      <c r="N215" s="2"/>
    </row>
    <row r="216" spans="1:14" ht="18" customHeight="1" x14ac:dyDescent="0.2">
      <c r="A216" s="87" t="s">
        <v>18</v>
      </c>
      <c r="B216" s="81"/>
      <c r="C216" s="88"/>
      <c r="D216" s="37"/>
      <c r="E216" s="38" t="e">
        <f>SMALL(E198:E209,7)</f>
        <v>#NUM!</v>
      </c>
      <c r="F216" s="38"/>
      <c r="G216" s="38" t="e">
        <f>SMALL(G198:G209,7)</f>
        <v>#NUM!</v>
      </c>
      <c r="H216" s="38"/>
      <c r="I216" s="38" t="e">
        <f>SMALL(I198:I209,7)</f>
        <v>#NUM!</v>
      </c>
      <c r="J216" s="38"/>
      <c r="K216" s="38" t="e">
        <f>SMALL(K198:K209,7)</f>
        <v>#NUM!</v>
      </c>
      <c r="L216" s="39"/>
      <c r="M216" s="35"/>
      <c r="N216" s="2"/>
    </row>
    <row r="217" spans="1:14" ht="18" customHeight="1" thickBot="1" x14ac:dyDescent="0.3">
      <c r="A217" s="89" t="s">
        <v>19</v>
      </c>
      <c r="B217" s="72"/>
      <c r="C217" s="73"/>
      <c r="D217" s="40"/>
      <c r="E217" s="41" t="e">
        <f>SUM(E198:E209)-E210-E211-E212-E213-E214-E215-E216</f>
        <v>#NUM!</v>
      </c>
      <c r="F217" s="41"/>
      <c r="G217" s="41" t="e">
        <f>SUM(G198:G209)-G210-G211-G212-G213-G214-G215-G216</f>
        <v>#NUM!</v>
      </c>
      <c r="H217" s="41"/>
      <c r="I217" s="41" t="e">
        <f>SUM(I198:I209)-I210-I211-I212-I213-I214-I215-I216</f>
        <v>#NUM!</v>
      </c>
      <c r="J217" s="41"/>
      <c r="K217" s="41" t="e">
        <f>SUM(K198:K209)-K210-K211-K212-K213-K214-K215-K216</f>
        <v>#NUM!</v>
      </c>
      <c r="L217" s="42" t="e">
        <f>SUM($E217+$G217+$I217+$K217)</f>
        <v>#NUM!</v>
      </c>
      <c r="M217" s="18"/>
      <c r="N217" s="2"/>
    </row>
    <row r="218" spans="1:14" ht="18" customHeight="1" x14ac:dyDescent="0.2">
      <c r="B218" s="2" t="s">
        <v>29</v>
      </c>
      <c r="C218" s="2">
        <v>4</v>
      </c>
      <c r="D218" s="2">
        <f>COUNTIF(D198:D209,$C$29)</f>
        <v>0</v>
      </c>
      <c r="F218" s="2">
        <f>COUNTIF(F198:F209,$C$29)</f>
        <v>0</v>
      </c>
      <c r="H218" s="2">
        <f>COUNTIF(H198:H209,$C$29)</f>
        <v>0</v>
      </c>
      <c r="J218" s="2">
        <f>COUNTIF(J198:J209,$C$29)</f>
        <v>0</v>
      </c>
      <c r="L218" s="2"/>
      <c r="M218" s="2"/>
      <c r="N218" s="2"/>
    </row>
    <row r="219" spans="1:14" ht="18" customHeight="1" x14ac:dyDescent="0.2">
      <c r="B219" s="2" t="s">
        <v>29</v>
      </c>
      <c r="C219" s="2">
        <v>5</v>
      </c>
      <c r="D219" s="2">
        <f>COUNTIF(D198:D209,$C$30)</f>
        <v>0</v>
      </c>
      <c r="F219" s="2">
        <f>COUNTIF(F198:F209,$C$30)</f>
        <v>0</v>
      </c>
      <c r="H219" s="2">
        <f>COUNTIF(H198:H209,$C$30)</f>
        <v>0</v>
      </c>
      <c r="J219" s="2">
        <f>COUNTIF(J198:J209,$C$30)</f>
        <v>0</v>
      </c>
      <c r="L219" s="2"/>
      <c r="M219" s="2"/>
      <c r="N219" s="2"/>
    </row>
    <row r="220" spans="1:14" ht="18" customHeight="1" thickBot="1" x14ac:dyDescent="0.25">
      <c r="B220" s="2" t="s">
        <v>29</v>
      </c>
      <c r="C220" s="2">
        <v>6</v>
      </c>
      <c r="D220" s="2">
        <f>COUNTIF(D198:D209,$C$31)</f>
        <v>0</v>
      </c>
      <c r="F220" s="2">
        <f>COUNTIF(F198:F209,$C$31)</f>
        <v>0</v>
      </c>
      <c r="H220" s="2">
        <f>COUNTIF(H198:H209,$C$31)</f>
        <v>0</v>
      </c>
      <c r="J220" s="2">
        <f>COUNTIF(J198:J209,$C$31)</f>
        <v>0</v>
      </c>
      <c r="L220" s="2" t="s">
        <v>46</v>
      </c>
      <c r="M220" s="2"/>
      <c r="N220" s="2"/>
    </row>
    <row r="221" spans="1:14" ht="18" customHeight="1" x14ac:dyDescent="0.25">
      <c r="A221" s="68" t="s">
        <v>16</v>
      </c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70"/>
      <c r="M221" s="4"/>
      <c r="N221" s="2"/>
    </row>
    <row r="222" spans="1:14" ht="18" customHeight="1" thickBot="1" x14ac:dyDescent="0.3">
      <c r="A222" s="71" t="s">
        <v>44</v>
      </c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3"/>
      <c r="M222" s="4"/>
      <c r="N222" s="2"/>
    </row>
    <row r="223" spans="1:14" ht="18" customHeight="1" x14ac:dyDescent="0.25">
      <c r="A223" s="74" t="s">
        <v>5</v>
      </c>
      <c r="B223" s="76" t="s">
        <v>6</v>
      </c>
      <c r="C223" s="78" t="s">
        <v>7</v>
      </c>
      <c r="D223" s="68" t="s">
        <v>8</v>
      </c>
      <c r="E223" s="70"/>
      <c r="F223" s="68" t="s">
        <v>9</v>
      </c>
      <c r="G223" s="70"/>
      <c r="H223" s="68" t="s">
        <v>10</v>
      </c>
      <c r="I223" s="70"/>
      <c r="J223" s="68" t="s">
        <v>11</v>
      </c>
      <c r="K223" s="70"/>
      <c r="L223" s="6" t="s">
        <v>12</v>
      </c>
      <c r="M223" s="4"/>
      <c r="N223" s="2"/>
    </row>
    <row r="224" spans="1:14" ht="18" customHeight="1" x14ac:dyDescent="0.25">
      <c r="A224" s="90"/>
      <c r="B224" s="91"/>
      <c r="C224" s="92"/>
      <c r="D224" s="7" t="s">
        <v>14</v>
      </c>
      <c r="E224" s="8" t="s">
        <v>15</v>
      </c>
      <c r="F224" s="7" t="s">
        <v>14</v>
      </c>
      <c r="G224" s="8" t="s">
        <v>15</v>
      </c>
      <c r="H224" s="7" t="s">
        <v>14</v>
      </c>
      <c r="I224" s="8" t="s">
        <v>15</v>
      </c>
      <c r="J224" s="7" t="s">
        <v>14</v>
      </c>
      <c r="K224" s="8" t="s">
        <v>15</v>
      </c>
      <c r="L224" s="9"/>
      <c r="M224" s="4"/>
      <c r="N224" s="2"/>
    </row>
    <row r="225" spans="1:14" ht="18" customHeight="1" x14ac:dyDescent="0.2">
      <c r="A225" s="44"/>
      <c r="B225" s="44"/>
      <c r="C225" s="45"/>
      <c r="D225" s="46"/>
      <c r="E225" s="47"/>
      <c r="F225" s="48"/>
      <c r="G225" s="47"/>
      <c r="H225" s="48"/>
      <c r="I225" s="47"/>
      <c r="J225" s="48"/>
      <c r="K225" s="47"/>
      <c r="L225" s="33">
        <f t="shared" ref="L225:L236" si="23">SUM($E225+$G225+$I225+$K225)</f>
        <v>0</v>
      </c>
      <c r="M225" s="18"/>
      <c r="N225" s="2"/>
    </row>
    <row r="226" spans="1:14" ht="18" customHeight="1" x14ac:dyDescent="0.2">
      <c r="A226" s="44"/>
      <c r="B226" s="44"/>
      <c r="C226" s="45"/>
      <c r="D226" s="46"/>
      <c r="E226" s="47"/>
      <c r="F226" s="48"/>
      <c r="G226" s="47"/>
      <c r="H226" s="48"/>
      <c r="I226" s="47"/>
      <c r="J226" s="48"/>
      <c r="K226" s="47"/>
      <c r="L226" s="33">
        <f t="shared" si="23"/>
        <v>0</v>
      </c>
      <c r="M226" s="18"/>
      <c r="N226" s="2"/>
    </row>
    <row r="227" spans="1:14" ht="18" customHeight="1" x14ac:dyDescent="0.2">
      <c r="A227" s="44"/>
      <c r="B227" s="44"/>
      <c r="C227" s="45"/>
      <c r="D227" s="46"/>
      <c r="E227" s="47"/>
      <c r="F227" s="48"/>
      <c r="G227" s="47"/>
      <c r="H227" s="48"/>
      <c r="I227" s="47"/>
      <c r="J227" s="48"/>
      <c r="K227" s="47"/>
      <c r="L227" s="33">
        <f t="shared" si="23"/>
        <v>0</v>
      </c>
      <c r="M227" s="18"/>
      <c r="N227" s="2"/>
    </row>
    <row r="228" spans="1:14" ht="18" customHeight="1" x14ac:dyDescent="0.2">
      <c r="A228" s="44"/>
      <c r="B228" s="44"/>
      <c r="C228" s="49"/>
      <c r="D228" s="46"/>
      <c r="E228" s="47"/>
      <c r="F228" s="48"/>
      <c r="G228" s="47"/>
      <c r="H228" s="48"/>
      <c r="I228" s="47"/>
      <c r="J228" s="48"/>
      <c r="K228" s="47"/>
      <c r="L228" s="33">
        <f t="shared" si="23"/>
        <v>0</v>
      </c>
      <c r="M228" s="18"/>
      <c r="N228" s="2"/>
    </row>
    <row r="229" spans="1:14" ht="18" customHeight="1" x14ac:dyDescent="0.2">
      <c r="A229" s="44"/>
      <c r="B229" s="44"/>
      <c r="C229" s="50"/>
      <c r="D229" s="46"/>
      <c r="E229" s="47"/>
      <c r="F229" s="48"/>
      <c r="G229" s="47"/>
      <c r="H229" s="48"/>
      <c r="I229" s="47"/>
      <c r="J229" s="48"/>
      <c r="K229" s="47"/>
      <c r="L229" s="33">
        <f t="shared" si="23"/>
        <v>0</v>
      </c>
      <c r="M229" s="18"/>
      <c r="N229" s="2"/>
    </row>
    <row r="230" spans="1:14" ht="18" customHeight="1" x14ac:dyDescent="0.2">
      <c r="A230" s="44"/>
      <c r="B230" s="44"/>
      <c r="C230" s="45"/>
      <c r="D230" s="46"/>
      <c r="E230" s="47"/>
      <c r="F230" s="48"/>
      <c r="G230" s="47"/>
      <c r="H230" s="48"/>
      <c r="I230" s="47"/>
      <c r="J230" s="48"/>
      <c r="K230" s="47"/>
      <c r="L230" s="33">
        <f t="shared" si="23"/>
        <v>0</v>
      </c>
      <c r="M230" s="18"/>
      <c r="N230" s="2"/>
    </row>
    <row r="231" spans="1:14" ht="18" customHeight="1" x14ac:dyDescent="0.2">
      <c r="A231" s="44"/>
      <c r="B231" s="44"/>
      <c r="C231" s="50"/>
      <c r="D231" s="46"/>
      <c r="E231" s="47"/>
      <c r="F231" s="48"/>
      <c r="G231" s="47"/>
      <c r="H231" s="48"/>
      <c r="I231" s="47"/>
      <c r="J231" s="48"/>
      <c r="K231" s="47"/>
      <c r="L231" s="33">
        <f t="shared" si="23"/>
        <v>0</v>
      </c>
      <c r="M231" s="18"/>
      <c r="N231" s="2"/>
    </row>
    <row r="232" spans="1:14" ht="18" customHeight="1" x14ac:dyDescent="0.2">
      <c r="A232" s="44"/>
      <c r="B232" s="44"/>
      <c r="C232" s="45"/>
      <c r="D232" s="46"/>
      <c r="E232" s="47"/>
      <c r="F232" s="48"/>
      <c r="G232" s="47"/>
      <c r="H232" s="48"/>
      <c r="I232" s="47"/>
      <c r="J232" s="48"/>
      <c r="K232" s="47"/>
      <c r="L232" s="33">
        <f t="shared" si="23"/>
        <v>0</v>
      </c>
      <c r="M232" s="18"/>
      <c r="N232" s="2"/>
    </row>
    <row r="233" spans="1:14" ht="18" customHeight="1" x14ac:dyDescent="0.2">
      <c r="A233" s="44"/>
      <c r="B233" s="44"/>
      <c r="C233" s="45"/>
      <c r="D233" s="46"/>
      <c r="E233" s="47"/>
      <c r="F233" s="48"/>
      <c r="G233" s="47"/>
      <c r="H233" s="48"/>
      <c r="I233" s="47"/>
      <c r="J233" s="48"/>
      <c r="K233" s="47"/>
      <c r="L233" s="33">
        <f t="shared" si="23"/>
        <v>0</v>
      </c>
      <c r="M233" s="18"/>
      <c r="N233" s="2"/>
    </row>
    <row r="234" spans="1:14" ht="18" customHeight="1" x14ac:dyDescent="0.2">
      <c r="A234" s="44"/>
      <c r="B234" s="44"/>
      <c r="C234" s="45"/>
      <c r="D234" s="46"/>
      <c r="E234" s="47"/>
      <c r="F234" s="48"/>
      <c r="G234" s="47"/>
      <c r="H234" s="48"/>
      <c r="I234" s="47"/>
      <c r="J234" s="48"/>
      <c r="K234" s="47"/>
      <c r="L234" s="33">
        <f t="shared" si="23"/>
        <v>0</v>
      </c>
      <c r="M234" s="18"/>
      <c r="N234" s="2"/>
    </row>
    <row r="235" spans="1:14" ht="18" customHeight="1" x14ac:dyDescent="0.2">
      <c r="A235" s="44"/>
      <c r="B235" s="44"/>
      <c r="C235" s="51"/>
      <c r="D235" s="46"/>
      <c r="E235" s="47"/>
      <c r="F235" s="48"/>
      <c r="G235" s="47"/>
      <c r="H235" s="48"/>
      <c r="I235" s="47"/>
      <c r="J235" s="48"/>
      <c r="K235" s="47"/>
      <c r="L235" s="33">
        <f t="shared" si="23"/>
        <v>0</v>
      </c>
      <c r="M235" s="18"/>
      <c r="N235" s="2"/>
    </row>
    <row r="236" spans="1:14" ht="18" customHeight="1" x14ac:dyDescent="0.2">
      <c r="A236" s="44"/>
      <c r="B236" s="44"/>
      <c r="C236" s="51"/>
      <c r="D236" s="46"/>
      <c r="E236" s="47"/>
      <c r="F236" s="48"/>
      <c r="G236" s="47"/>
      <c r="H236" s="48"/>
      <c r="I236" s="47"/>
      <c r="J236" s="48"/>
      <c r="K236" s="47"/>
      <c r="L236" s="33">
        <f t="shared" si="23"/>
        <v>0</v>
      </c>
      <c r="M236" s="18"/>
      <c r="N236" s="2"/>
    </row>
    <row r="237" spans="1:14" ht="18" customHeight="1" x14ac:dyDescent="0.2">
      <c r="A237" s="87" t="s">
        <v>18</v>
      </c>
      <c r="B237" s="81"/>
      <c r="C237" s="88"/>
      <c r="D237" s="31"/>
      <c r="E237" s="32" t="e">
        <f>SMALL(E225:E236,1)</f>
        <v>#NUM!</v>
      </c>
      <c r="F237" s="32"/>
      <c r="G237" s="32" t="e">
        <f>SMALL(G225:G236,1)</f>
        <v>#NUM!</v>
      </c>
      <c r="H237" s="32"/>
      <c r="I237" s="32" t="e">
        <f>SMALL(I225:I236,1)</f>
        <v>#NUM!</v>
      </c>
      <c r="J237" s="32"/>
      <c r="K237" s="32" t="e">
        <f>SMALL(K225:K236,1)</f>
        <v>#NUM!</v>
      </c>
      <c r="L237" s="33"/>
      <c r="M237" s="18"/>
      <c r="N237" s="2"/>
    </row>
    <row r="238" spans="1:14" ht="18" customHeight="1" x14ac:dyDescent="0.2">
      <c r="A238" s="87" t="s">
        <v>18</v>
      </c>
      <c r="B238" s="81"/>
      <c r="C238" s="88"/>
      <c r="D238" s="31"/>
      <c r="E238" s="32" t="e">
        <f>SMALL(E225:E236,2)</f>
        <v>#NUM!</v>
      </c>
      <c r="F238" s="32"/>
      <c r="G238" s="32" t="e">
        <f>SMALL(G225:G236,2)</f>
        <v>#NUM!</v>
      </c>
      <c r="H238" s="32"/>
      <c r="I238" s="32" t="e">
        <f>SMALL(I225:I236,2)</f>
        <v>#NUM!</v>
      </c>
      <c r="J238" s="32"/>
      <c r="K238" s="32" t="e">
        <f>SMALL(K225:K236,2)</f>
        <v>#NUM!</v>
      </c>
      <c r="L238" s="34"/>
      <c r="M238" s="35"/>
      <c r="N238" s="2"/>
    </row>
    <row r="239" spans="1:14" ht="18" customHeight="1" x14ac:dyDescent="0.2">
      <c r="A239" s="87" t="s">
        <v>18</v>
      </c>
      <c r="B239" s="81"/>
      <c r="C239" s="88"/>
      <c r="D239" s="31"/>
      <c r="E239" s="32" t="e">
        <f>SMALL(E225:E236,3)</f>
        <v>#NUM!</v>
      </c>
      <c r="F239" s="32"/>
      <c r="G239" s="32" t="e">
        <f>SMALL(G225:G236,3)</f>
        <v>#NUM!</v>
      </c>
      <c r="H239" s="32"/>
      <c r="I239" s="32" t="e">
        <f>SMALL(I225:I236,3)</f>
        <v>#NUM!</v>
      </c>
      <c r="J239" s="32"/>
      <c r="K239" s="32" t="e">
        <f>SMALL(K225:K236,3)</f>
        <v>#NUM!</v>
      </c>
      <c r="L239" s="34"/>
      <c r="M239" s="35"/>
      <c r="N239" s="2"/>
    </row>
    <row r="240" spans="1:14" ht="18" customHeight="1" x14ac:dyDescent="0.2">
      <c r="A240" s="87" t="s">
        <v>18</v>
      </c>
      <c r="B240" s="81"/>
      <c r="C240" s="88"/>
      <c r="D240" s="31"/>
      <c r="E240" s="32" t="e">
        <f>SMALL(E225:E236,4)</f>
        <v>#NUM!</v>
      </c>
      <c r="F240" s="32"/>
      <c r="G240" s="32" t="e">
        <f>SMALL(G225:G236,4)</f>
        <v>#NUM!</v>
      </c>
      <c r="H240" s="32"/>
      <c r="I240" s="32" t="e">
        <f>SMALL(I225:I236,4)</f>
        <v>#NUM!</v>
      </c>
      <c r="J240" s="32"/>
      <c r="K240" s="32" t="e">
        <f>SMALL(K225:K236,4)</f>
        <v>#NUM!</v>
      </c>
      <c r="L240" s="34"/>
      <c r="M240" s="35"/>
      <c r="N240" s="2"/>
    </row>
    <row r="241" spans="1:14" ht="18" customHeight="1" x14ac:dyDescent="0.2">
      <c r="A241" s="87" t="s">
        <v>18</v>
      </c>
      <c r="B241" s="81"/>
      <c r="C241" s="88"/>
      <c r="D241" s="37"/>
      <c r="E241" s="32" t="e">
        <f>SMALL(E225:E236,5)</f>
        <v>#NUM!</v>
      </c>
      <c r="F241" s="38"/>
      <c r="G241" s="38" t="e">
        <f>SMALL(G225:G236,5)</f>
        <v>#NUM!</v>
      </c>
      <c r="H241" s="38"/>
      <c r="I241" s="32" t="e">
        <f>SMALL(I225:I236,5)</f>
        <v>#NUM!</v>
      </c>
      <c r="J241" s="38"/>
      <c r="K241" s="38" t="e">
        <f>SMALL(K225:K236,5)</f>
        <v>#NUM!</v>
      </c>
      <c r="L241" s="39"/>
      <c r="M241" s="35"/>
      <c r="N241" s="2"/>
    </row>
    <row r="242" spans="1:14" ht="18" customHeight="1" x14ac:dyDescent="0.2">
      <c r="A242" s="87" t="s">
        <v>18</v>
      </c>
      <c r="B242" s="81"/>
      <c r="C242" s="88"/>
      <c r="D242" s="37"/>
      <c r="E242" s="32" t="e">
        <f>SMALL(E225:E236,6)</f>
        <v>#NUM!</v>
      </c>
      <c r="F242" s="38"/>
      <c r="G242" s="38" t="e">
        <f>SMALL(G225:G236,6)</f>
        <v>#NUM!</v>
      </c>
      <c r="H242" s="38"/>
      <c r="I242" s="38" t="e">
        <f>SMALL(I225:I236,6)</f>
        <v>#NUM!</v>
      </c>
      <c r="J242" s="38"/>
      <c r="K242" s="38" t="e">
        <f>SMALL(K225:K236,6)</f>
        <v>#NUM!</v>
      </c>
      <c r="L242" s="39"/>
      <c r="M242" s="35"/>
      <c r="N242" s="2"/>
    </row>
    <row r="243" spans="1:14" ht="18" customHeight="1" x14ac:dyDescent="0.2">
      <c r="A243" s="87" t="s">
        <v>18</v>
      </c>
      <c r="B243" s="81"/>
      <c r="C243" s="88"/>
      <c r="D243" s="37"/>
      <c r="E243" s="38" t="e">
        <f>SMALL(E225:E236,7)</f>
        <v>#NUM!</v>
      </c>
      <c r="F243" s="38"/>
      <c r="G243" s="38" t="e">
        <f>SMALL(G225:G236,7)</f>
        <v>#NUM!</v>
      </c>
      <c r="H243" s="38"/>
      <c r="I243" s="38" t="e">
        <f>SMALL(I225:I236,7)</f>
        <v>#NUM!</v>
      </c>
      <c r="J243" s="38"/>
      <c r="K243" s="38" t="e">
        <f>SMALL(K225:K236,7)</f>
        <v>#NUM!</v>
      </c>
      <c r="L243" s="39"/>
      <c r="M243" s="35"/>
      <c r="N243" s="2"/>
    </row>
    <row r="244" spans="1:14" ht="18" customHeight="1" thickBot="1" x14ac:dyDescent="0.3">
      <c r="A244" s="89" t="s">
        <v>19</v>
      </c>
      <c r="B244" s="72"/>
      <c r="C244" s="73"/>
      <c r="D244" s="40"/>
      <c r="E244" s="41" t="e">
        <f>SUM(E225:E236)-E237-E238-E239-E240-E241-E242-E243</f>
        <v>#NUM!</v>
      </c>
      <c r="F244" s="41"/>
      <c r="G244" s="41" t="e">
        <f>SUM(G225:G236)-G237-G238-G239-G240-G241-G242-G243</f>
        <v>#NUM!</v>
      </c>
      <c r="H244" s="41"/>
      <c r="I244" s="41" t="e">
        <f>SUM(I225:I236)-I237-I238-I239-I240-I241-I242-I243</f>
        <v>#NUM!</v>
      </c>
      <c r="J244" s="41"/>
      <c r="K244" s="41" t="e">
        <f>SUM(K225:K236)-K237-K238-K239-K240-K241-K242-K243</f>
        <v>#NUM!</v>
      </c>
      <c r="L244" s="42" t="e">
        <f>SUM($E244+$G244+$I244+$K244)</f>
        <v>#NUM!</v>
      </c>
      <c r="M244" s="18"/>
      <c r="N244" s="2"/>
    </row>
    <row r="245" spans="1:14" ht="18" customHeight="1" x14ac:dyDescent="0.2">
      <c r="B245" s="2" t="s">
        <v>29</v>
      </c>
      <c r="C245" s="2">
        <v>4</v>
      </c>
      <c r="D245" s="2">
        <f>COUNTIF(D225:D236,$C$29)</f>
        <v>0</v>
      </c>
      <c r="F245" s="2">
        <f>COUNTIF(F225:F236,$C$29)</f>
        <v>0</v>
      </c>
      <c r="H245" s="2">
        <f>COUNTIF(H225:H236,$C$29)</f>
        <v>0</v>
      </c>
      <c r="J245" s="2">
        <f>COUNTIF(J225:J236,$C$29)</f>
        <v>0</v>
      </c>
      <c r="L245" s="2"/>
      <c r="M245" s="2"/>
      <c r="N245" s="2"/>
    </row>
    <row r="246" spans="1:14" ht="18" customHeight="1" x14ac:dyDescent="0.2">
      <c r="B246" s="2" t="s">
        <v>29</v>
      </c>
      <c r="C246" s="2">
        <v>5</v>
      </c>
      <c r="D246" s="2">
        <f>COUNTIF(D225:D236,$C$30)</f>
        <v>0</v>
      </c>
      <c r="F246" s="2">
        <f>COUNTIF(F225:F236,$C$30)</f>
        <v>0</v>
      </c>
      <c r="H246" s="2">
        <f>COUNTIF(H225:H236,$C$30)</f>
        <v>0</v>
      </c>
      <c r="J246" s="2">
        <f>COUNTIF(J225:J236,$C$30)</f>
        <v>0</v>
      </c>
      <c r="L246" s="2"/>
      <c r="M246" s="2"/>
      <c r="N246" s="2"/>
    </row>
    <row r="247" spans="1:14" ht="18" customHeight="1" thickBot="1" x14ac:dyDescent="0.25">
      <c r="B247" s="2" t="s">
        <v>29</v>
      </c>
      <c r="C247" s="2">
        <v>6</v>
      </c>
      <c r="D247" s="2">
        <f>COUNTIF(D225:D236,$C$31)</f>
        <v>0</v>
      </c>
      <c r="F247" s="2">
        <f>COUNTIF(F225:F236,$C$31)</f>
        <v>0</v>
      </c>
      <c r="H247" s="2">
        <f>COUNTIF(H225:H236,$C$31)</f>
        <v>0</v>
      </c>
      <c r="J247" s="2">
        <f>COUNTIF(J225:J236,$C$31)</f>
        <v>0</v>
      </c>
      <c r="L247" s="2" t="s">
        <v>46</v>
      </c>
      <c r="M247" s="2"/>
      <c r="N247" s="2"/>
    </row>
    <row r="248" spans="1:14" ht="18" customHeight="1" x14ac:dyDescent="0.25">
      <c r="A248" s="68" t="s">
        <v>16</v>
      </c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70"/>
      <c r="M248" s="4"/>
      <c r="N248" s="2"/>
    </row>
    <row r="249" spans="1:14" ht="18" customHeight="1" thickBot="1" x14ac:dyDescent="0.3">
      <c r="A249" s="71" t="s">
        <v>44</v>
      </c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3"/>
      <c r="M249" s="4"/>
      <c r="N249" s="2"/>
    </row>
    <row r="250" spans="1:14" ht="18" customHeight="1" x14ac:dyDescent="0.25">
      <c r="A250" s="74" t="s">
        <v>5</v>
      </c>
      <c r="B250" s="76" t="s">
        <v>6</v>
      </c>
      <c r="C250" s="78" t="s">
        <v>7</v>
      </c>
      <c r="D250" s="68" t="s">
        <v>8</v>
      </c>
      <c r="E250" s="70"/>
      <c r="F250" s="68" t="s">
        <v>9</v>
      </c>
      <c r="G250" s="70"/>
      <c r="H250" s="68" t="s">
        <v>10</v>
      </c>
      <c r="I250" s="70"/>
      <c r="J250" s="68" t="s">
        <v>11</v>
      </c>
      <c r="K250" s="70"/>
      <c r="L250" s="6" t="s">
        <v>12</v>
      </c>
      <c r="M250" s="4"/>
      <c r="N250" s="2"/>
    </row>
    <row r="251" spans="1:14" ht="18" customHeight="1" x14ac:dyDescent="0.25">
      <c r="A251" s="90"/>
      <c r="B251" s="91"/>
      <c r="C251" s="92"/>
      <c r="D251" s="7" t="s">
        <v>14</v>
      </c>
      <c r="E251" s="8" t="s">
        <v>15</v>
      </c>
      <c r="F251" s="7" t="s">
        <v>14</v>
      </c>
      <c r="G251" s="8" t="s">
        <v>15</v>
      </c>
      <c r="H251" s="7" t="s">
        <v>14</v>
      </c>
      <c r="I251" s="8" t="s">
        <v>15</v>
      </c>
      <c r="J251" s="7" t="s">
        <v>14</v>
      </c>
      <c r="K251" s="8" t="s">
        <v>15</v>
      </c>
      <c r="L251" s="9"/>
      <c r="M251" s="4"/>
      <c r="N251" s="2"/>
    </row>
    <row r="252" spans="1:14" ht="18" customHeight="1" x14ac:dyDescent="0.2">
      <c r="A252" s="44"/>
      <c r="B252" s="44"/>
      <c r="C252" s="45"/>
      <c r="D252" s="46"/>
      <c r="E252" s="47"/>
      <c r="F252" s="48"/>
      <c r="G252" s="47"/>
      <c r="H252" s="48"/>
      <c r="I252" s="47"/>
      <c r="J252" s="48"/>
      <c r="K252" s="47"/>
      <c r="L252" s="33">
        <f t="shared" ref="L252:L263" si="24">SUM($E252+$G252+$I252+$K252)</f>
        <v>0</v>
      </c>
      <c r="M252" s="18"/>
      <c r="N252" s="2"/>
    </row>
    <row r="253" spans="1:14" ht="18" customHeight="1" x14ac:dyDescent="0.2">
      <c r="A253" s="44"/>
      <c r="B253" s="44"/>
      <c r="C253" s="45"/>
      <c r="D253" s="46"/>
      <c r="E253" s="47"/>
      <c r="F253" s="48"/>
      <c r="G253" s="47"/>
      <c r="H253" s="48"/>
      <c r="I253" s="47"/>
      <c r="J253" s="48"/>
      <c r="K253" s="47"/>
      <c r="L253" s="33">
        <f t="shared" si="24"/>
        <v>0</v>
      </c>
      <c r="M253" s="18"/>
      <c r="N253" s="2"/>
    </row>
    <row r="254" spans="1:14" ht="18" customHeight="1" x14ac:dyDescent="0.2">
      <c r="A254" s="44"/>
      <c r="B254" s="44"/>
      <c r="C254" s="45"/>
      <c r="D254" s="46"/>
      <c r="E254" s="47"/>
      <c r="F254" s="48"/>
      <c r="G254" s="47"/>
      <c r="H254" s="48"/>
      <c r="I254" s="47"/>
      <c r="J254" s="48"/>
      <c r="K254" s="47"/>
      <c r="L254" s="33">
        <f t="shared" si="24"/>
        <v>0</v>
      </c>
      <c r="M254" s="18"/>
      <c r="N254" s="2"/>
    </row>
    <row r="255" spans="1:14" ht="18" customHeight="1" x14ac:dyDescent="0.2">
      <c r="A255" s="44"/>
      <c r="B255" s="44"/>
      <c r="C255" s="49"/>
      <c r="D255" s="46"/>
      <c r="E255" s="47"/>
      <c r="F255" s="48"/>
      <c r="G255" s="47"/>
      <c r="H255" s="48"/>
      <c r="I255" s="47"/>
      <c r="J255" s="48"/>
      <c r="K255" s="47"/>
      <c r="L255" s="33">
        <f t="shared" si="24"/>
        <v>0</v>
      </c>
      <c r="M255" s="18"/>
      <c r="N255" s="2"/>
    </row>
    <row r="256" spans="1:14" ht="18" customHeight="1" x14ac:dyDescent="0.2">
      <c r="A256" s="44"/>
      <c r="B256" s="44"/>
      <c r="C256" s="50"/>
      <c r="D256" s="46"/>
      <c r="E256" s="47"/>
      <c r="F256" s="48"/>
      <c r="G256" s="47"/>
      <c r="H256" s="48"/>
      <c r="I256" s="47"/>
      <c r="J256" s="48"/>
      <c r="K256" s="47"/>
      <c r="L256" s="33">
        <f t="shared" si="24"/>
        <v>0</v>
      </c>
      <c r="M256" s="18"/>
      <c r="N256" s="2"/>
    </row>
    <row r="257" spans="1:14" ht="18" customHeight="1" x14ac:dyDescent="0.2">
      <c r="A257" s="44"/>
      <c r="B257" s="44"/>
      <c r="C257" s="45"/>
      <c r="D257" s="46"/>
      <c r="E257" s="47"/>
      <c r="F257" s="48"/>
      <c r="G257" s="47"/>
      <c r="H257" s="48"/>
      <c r="I257" s="47"/>
      <c r="J257" s="48"/>
      <c r="K257" s="47"/>
      <c r="L257" s="33">
        <f t="shared" si="24"/>
        <v>0</v>
      </c>
      <c r="M257" s="18"/>
      <c r="N257" s="2"/>
    </row>
    <row r="258" spans="1:14" ht="18" customHeight="1" x14ac:dyDescent="0.2">
      <c r="A258" s="44"/>
      <c r="B258" s="44"/>
      <c r="C258" s="50"/>
      <c r="D258" s="46"/>
      <c r="E258" s="47"/>
      <c r="F258" s="48"/>
      <c r="G258" s="47"/>
      <c r="H258" s="48"/>
      <c r="I258" s="47"/>
      <c r="J258" s="48"/>
      <c r="K258" s="47"/>
      <c r="L258" s="33">
        <f t="shared" si="24"/>
        <v>0</v>
      </c>
      <c r="M258" s="18"/>
      <c r="N258" s="2"/>
    </row>
    <row r="259" spans="1:14" ht="18" customHeight="1" x14ac:dyDescent="0.2">
      <c r="A259" s="44"/>
      <c r="B259" s="44"/>
      <c r="C259" s="45"/>
      <c r="D259" s="46"/>
      <c r="E259" s="47"/>
      <c r="F259" s="48"/>
      <c r="G259" s="47"/>
      <c r="H259" s="48"/>
      <c r="I259" s="47"/>
      <c r="J259" s="48"/>
      <c r="K259" s="47"/>
      <c r="L259" s="33">
        <f t="shared" si="24"/>
        <v>0</v>
      </c>
      <c r="M259" s="18"/>
      <c r="N259" s="2"/>
    </row>
    <row r="260" spans="1:14" ht="18" customHeight="1" x14ac:dyDescent="0.2">
      <c r="A260" s="44"/>
      <c r="B260" s="44"/>
      <c r="C260" s="45"/>
      <c r="D260" s="46"/>
      <c r="E260" s="47"/>
      <c r="F260" s="48"/>
      <c r="G260" s="47"/>
      <c r="H260" s="48"/>
      <c r="I260" s="47"/>
      <c r="J260" s="48"/>
      <c r="K260" s="47"/>
      <c r="L260" s="33">
        <f t="shared" si="24"/>
        <v>0</v>
      </c>
      <c r="M260" s="18"/>
      <c r="N260" s="2"/>
    </row>
    <row r="261" spans="1:14" ht="18" customHeight="1" x14ac:dyDescent="0.2">
      <c r="A261" s="44"/>
      <c r="B261" s="44"/>
      <c r="C261" s="45"/>
      <c r="D261" s="46"/>
      <c r="E261" s="47"/>
      <c r="F261" s="48"/>
      <c r="G261" s="47"/>
      <c r="H261" s="48"/>
      <c r="I261" s="47"/>
      <c r="J261" s="48"/>
      <c r="K261" s="47"/>
      <c r="L261" s="33">
        <f t="shared" si="24"/>
        <v>0</v>
      </c>
      <c r="M261" s="18"/>
      <c r="N261" s="2"/>
    </row>
    <row r="262" spans="1:14" ht="18" customHeight="1" x14ac:dyDescent="0.2">
      <c r="A262" s="44"/>
      <c r="B262" s="44"/>
      <c r="C262" s="51"/>
      <c r="D262" s="46"/>
      <c r="E262" s="47"/>
      <c r="F262" s="48"/>
      <c r="G262" s="47"/>
      <c r="H262" s="48"/>
      <c r="I262" s="47"/>
      <c r="J262" s="48"/>
      <c r="K262" s="47"/>
      <c r="L262" s="33">
        <f t="shared" si="24"/>
        <v>0</v>
      </c>
      <c r="M262" s="18"/>
      <c r="N262" s="2"/>
    </row>
    <row r="263" spans="1:14" ht="18" customHeight="1" x14ac:dyDescent="0.2">
      <c r="A263" s="44"/>
      <c r="B263" s="44"/>
      <c r="C263" s="51"/>
      <c r="D263" s="46"/>
      <c r="E263" s="47"/>
      <c r="F263" s="48"/>
      <c r="G263" s="47"/>
      <c r="H263" s="48"/>
      <c r="I263" s="47"/>
      <c r="J263" s="48"/>
      <c r="K263" s="47"/>
      <c r="L263" s="33">
        <f t="shared" si="24"/>
        <v>0</v>
      </c>
      <c r="M263" s="18"/>
      <c r="N263" s="2"/>
    </row>
    <row r="264" spans="1:14" ht="18" customHeight="1" x14ac:dyDescent="0.2">
      <c r="A264" s="87" t="s">
        <v>18</v>
      </c>
      <c r="B264" s="81"/>
      <c r="C264" s="88"/>
      <c r="D264" s="31"/>
      <c r="E264" s="32" t="e">
        <f>SMALL(E252:E263,1)</f>
        <v>#NUM!</v>
      </c>
      <c r="F264" s="32"/>
      <c r="G264" s="32" t="e">
        <f>SMALL(G252:G263,1)</f>
        <v>#NUM!</v>
      </c>
      <c r="H264" s="32"/>
      <c r="I264" s="32" t="e">
        <f>SMALL(I252:I263,1)</f>
        <v>#NUM!</v>
      </c>
      <c r="J264" s="32"/>
      <c r="K264" s="32" t="e">
        <f>SMALL(K252:K263,1)</f>
        <v>#NUM!</v>
      </c>
      <c r="L264" s="33"/>
      <c r="M264" s="18"/>
      <c r="N264" s="2"/>
    </row>
    <row r="265" spans="1:14" ht="18" customHeight="1" x14ac:dyDescent="0.2">
      <c r="A265" s="87" t="s">
        <v>18</v>
      </c>
      <c r="B265" s="81"/>
      <c r="C265" s="88"/>
      <c r="D265" s="31"/>
      <c r="E265" s="32" t="e">
        <f>SMALL(E252:E263,2)</f>
        <v>#NUM!</v>
      </c>
      <c r="F265" s="32"/>
      <c r="G265" s="32" t="e">
        <f>SMALL(G252:G263,2)</f>
        <v>#NUM!</v>
      </c>
      <c r="H265" s="32"/>
      <c r="I265" s="32" t="e">
        <f>SMALL(I252:I263,2)</f>
        <v>#NUM!</v>
      </c>
      <c r="J265" s="32"/>
      <c r="K265" s="32" t="e">
        <f>SMALL(K252:K263,2)</f>
        <v>#NUM!</v>
      </c>
      <c r="L265" s="34"/>
      <c r="M265" s="35"/>
      <c r="N265" s="2"/>
    </row>
    <row r="266" spans="1:14" ht="18" customHeight="1" x14ac:dyDescent="0.2">
      <c r="A266" s="87" t="s">
        <v>18</v>
      </c>
      <c r="B266" s="81"/>
      <c r="C266" s="88"/>
      <c r="D266" s="31"/>
      <c r="E266" s="32" t="e">
        <f>SMALL(E252:E263,3)</f>
        <v>#NUM!</v>
      </c>
      <c r="F266" s="32"/>
      <c r="G266" s="32" t="e">
        <f>SMALL(G252:G263,3)</f>
        <v>#NUM!</v>
      </c>
      <c r="H266" s="32"/>
      <c r="I266" s="32" t="e">
        <f>SMALL(I252:I263,3)</f>
        <v>#NUM!</v>
      </c>
      <c r="J266" s="32"/>
      <c r="K266" s="32" t="e">
        <f>SMALL(K252:K263,3)</f>
        <v>#NUM!</v>
      </c>
      <c r="L266" s="34"/>
      <c r="M266" s="35"/>
      <c r="N266" s="2"/>
    </row>
    <row r="267" spans="1:14" ht="18" customHeight="1" x14ac:dyDescent="0.2">
      <c r="A267" s="87" t="s">
        <v>18</v>
      </c>
      <c r="B267" s="81"/>
      <c r="C267" s="88"/>
      <c r="D267" s="31"/>
      <c r="E267" s="32" t="e">
        <f>SMALL(E252:E263,4)</f>
        <v>#NUM!</v>
      </c>
      <c r="F267" s="32"/>
      <c r="G267" s="32" t="e">
        <f>SMALL(G252:G263,4)</f>
        <v>#NUM!</v>
      </c>
      <c r="H267" s="32"/>
      <c r="I267" s="32" t="e">
        <f>SMALL(I252:I263,4)</f>
        <v>#NUM!</v>
      </c>
      <c r="J267" s="32"/>
      <c r="K267" s="32" t="e">
        <f>SMALL(K252:K263,4)</f>
        <v>#NUM!</v>
      </c>
      <c r="L267" s="34"/>
      <c r="M267" s="35"/>
      <c r="N267" s="2"/>
    </row>
    <row r="268" spans="1:14" ht="18" customHeight="1" x14ac:dyDescent="0.2">
      <c r="A268" s="87" t="s">
        <v>18</v>
      </c>
      <c r="B268" s="81"/>
      <c r="C268" s="88"/>
      <c r="D268" s="37"/>
      <c r="E268" s="32" t="e">
        <f>SMALL(E252:E263,5)</f>
        <v>#NUM!</v>
      </c>
      <c r="F268" s="38"/>
      <c r="G268" s="38" t="e">
        <f>SMALL(G252:G263,5)</f>
        <v>#NUM!</v>
      </c>
      <c r="H268" s="38"/>
      <c r="I268" s="32" t="e">
        <f>SMALL(I252:I263,5)</f>
        <v>#NUM!</v>
      </c>
      <c r="J268" s="38"/>
      <c r="K268" s="38" t="e">
        <f>SMALL(K252:K263,5)</f>
        <v>#NUM!</v>
      </c>
      <c r="L268" s="39"/>
      <c r="M268" s="35"/>
      <c r="N268" s="2"/>
    </row>
    <row r="269" spans="1:14" ht="18" customHeight="1" x14ac:dyDescent="0.2">
      <c r="A269" s="87" t="s">
        <v>18</v>
      </c>
      <c r="B269" s="81"/>
      <c r="C269" s="88"/>
      <c r="D269" s="37"/>
      <c r="E269" s="32" t="e">
        <f>SMALL(E252:E263,6)</f>
        <v>#NUM!</v>
      </c>
      <c r="F269" s="38"/>
      <c r="G269" s="38" t="e">
        <f>SMALL(G252:G263,6)</f>
        <v>#NUM!</v>
      </c>
      <c r="H269" s="38"/>
      <c r="I269" s="38" t="e">
        <f>SMALL(I252:I263,6)</f>
        <v>#NUM!</v>
      </c>
      <c r="J269" s="38"/>
      <c r="K269" s="38" t="e">
        <f>SMALL(K252:K263,6)</f>
        <v>#NUM!</v>
      </c>
      <c r="L269" s="39"/>
      <c r="M269" s="35"/>
      <c r="N269" s="2"/>
    </row>
    <row r="270" spans="1:14" ht="18" customHeight="1" x14ac:dyDescent="0.2">
      <c r="A270" s="87" t="s">
        <v>18</v>
      </c>
      <c r="B270" s="81"/>
      <c r="C270" s="88"/>
      <c r="D270" s="37"/>
      <c r="E270" s="38" t="e">
        <f>SMALL(E252:E263,7)</f>
        <v>#NUM!</v>
      </c>
      <c r="F270" s="38"/>
      <c r="G270" s="38" t="e">
        <f>SMALL(G252:G263,7)</f>
        <v>#NUM!</v>
      </c>
      <c r="H270" s="38"/>
      <c r="I270" s="38" t="e">
        <f>SMALL(I252:I263,7)</f>
        <v>#NUM!</v>
      </c>
      <c r="J270" s="38"/>
      <c r="K270" s="38" t="e">
        <f>SMALL(K252:K263,7)</f>
        <v>#NUM!</v>
      </c>
      <c r="L270" s="39"/>
      <c r="M270" s="35"/>
      <c r="N270" s="2"/>
    </row>
    <row r="271" spans="1:14" ht="18" customHeight="1" thickBot="1" x14ac:dyDescent="0.3">
      <c r="A271" s="89" t="s">
        <v>19</v>
      </c>
      <c r="B271" s="72"/>
      <c r="C271" s="73"/>
      <c r="D271" s="40"/>
      <c r="E271" s="41" t="e">
        <f>SUM(E252:E263)-E264-E265-E266-E267-E268-E269-E270</f>
        <v>#NUM!</v>
      </c>
      <c r="F271" s="41"/>
      <c r="G271" s="41" t="e">
        <f>SUM(G252:G263)-G264-G265-G266-G267-G268-G269-G270</f>
        <v>#NUM!</v>
      </c>
      <c r="H271" s="41"/>
      <c r="I271" s="41" t="e">
        <f>SUM(I252:I263)-I264-I265-I266-I267-I268-I269-I270</f>
        <v>#NUM!</v>
      </c>
      <c r="J271" s="41"/>
      <c r="K271" s="41" t="e">
        <f>SUM(K252:K263)-K264-K265-K266-K267-K268-K269-K270</f>
        <v>#NUM!</v>
      </c>
      <c r="L271" s="42" t="e">
        <f>SUM($E271+$G271+$I271+$K271)</f>
        <v>#NUM!</v>
      </c>
      <c r="M271" s="18"/>
      <c r="N271" s="2"/>
    </row>
    <row r="272" spans="1:14" ht="18" customHeight="1" x14ac:dyDescent="0.2">
      <c r="B272" s="2" t="s">
        <v>29</v>
      </c>
      <c r="C272" s="2">
        <v>4</v>
      </c>
      <c r="D272" s="2">
        <f>COUNTIF(D252:D263,$C$29)</f>
        <v>0</v>
      </c>
      <c r="F272" s="2">
        <f>COUNTIF(F252:F263,$C$29)</f>
        <v>0</v>
      </c>
      <c r="H272" s="2">
        <f>COUNTIF(H252:H263,$C$29)</f>
        <v>0</v>
      </c>
      <c r="J272" s="2">
        <f>COUNTIF(J252:J263,$C$29)</f>
        <v>0</v>
      </c>
      <c r="L272" s="2"/>
      <c r="M272" s="2"/>
      <c r="N272" s="2"/>
    </row>
    <row r="273" spans="1:14" ht="18" customHeight="1" x14ac:dyDescent="0.2">
      <c r="B273" s="2" t="s">
        <v>29</v>
      </c>
      <c r="C273" s="2">
        <v>5</v>
      </c>
      <c r="D273" s="2">
        <f>COUNTIF(D252:D263,$C$30)</f>
        <v>0</v>
      </c>
      <c r="F273" s="2">
        <f>COUNTIF(F252:F263,$C$30)</f>
        <v>0</v>
      </c>
      <c r="H273" s="2">
        <f>COUNTIF(H252:H263,$C$30)</f>
        <v>0</v>
      </c>
      <c r="J273" s="2">
        <f>COUNTIF(J252:J263,$C$30)</f>
        <v>0</v>
      </c>
      <c r="L273" s="2"/>
      <c r="M273" s="2"/>
      <c r="N273" s="2"/>
    </row>
    <row r="274" spans="1:14" ht="18" customHeight="1" thickBot="1" x14ac:dyDescent="0.25">
      <c r="B274" s="2" t="s">
        <v>29</v>
      </c>
      <c r="C274" s="2">
        <v>6</v>
      </c>
      <c r="D274" s="2">
        <f>COUNTIF(D252:D263,$C$31)</f>
        <v>0</v>
      </c>
      <c r="F274" s="2">
        <f>COUNTIF(F252:F263,$C$31)</f>
        <v>0</v>
      </c>
      <c r="H274" s="2">
        <f>COUNTIF(H252:H263,$C$31)</f>
        <v>0</v>
      </c>
      <c r="J274" s="2">
        <f>COUNTIF(J252:J263,$C$31)</f>
        <v>0</v>
      </c>
      <c r="L274" s="2" t="s">
        <v>46</v>
      </c>
      <c r="M274" s="2"/>
      <c r="N274" s="2"/>
    </row>
    <row r="275" spans="1:14" ht="18" customHeight="1" x14ac:dyDescent="0.25">
      <c r="A275" s="68" t="s">
        <v>16</v>
      </c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70"/>
      <c r="M275" s="4"/>
      <c r="N275" s="2"/>
    </row>
    <row r="276" spans="1:14" ht="18" customHeight="1" thickBot="1" x14ac:dyDescent="0.3">
      <c r="A276" s="71" t="s">
        <v>44</v>
      </c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3"/>
      <c r="M276" s="4"/>
      <c r="N276" s="2"/>
    </row>
    <row r="277" spans="1:14" ht="18" customHeight="1" x14ac:dyDescent="0.25">
      <c r="A277" s="74" t="s">
        <v>5</v>
      </c>
      <c r="B277" s="76" t="s">
        <v>6</v>
      </c>
      <c r="C277" s="78" t="s">
        <v>7</v>
      </c>
      <c r="D277" s="68" t="s">
        <v>8</v>
      </c>
      <c r="E277" s="70"/>
      <c r="F277" s="68" t="s">
        <v>9</v>
      </c>
      <c r="G277" s="70"/>
      <c r="H277" s="68" t="s">
        <v>10</v>
      </c>
      <c r="I277" s="70"/>
      <c r="J277" s="68" t="s">
        <v>11</v>
      </c>
      <c r="K277" s="70"/>
      <c r="L277" s="6" t="s">
        <v>12</v>
      </c>
      <c r="M277" s="4"/>
      <c r="N277" s="2"/>
    </row>
    <row r="278" spans="1:14" ht="18" customHeight="1" x14ac:dyDescent="0.25">
      <c r="A278" s="90"/>
      <c r="B278" s="91"/>
      <c r="C278" s="92"/>
      <c r="D278" s="7" t="s">
        <v>14</v>
      </c>
      <c r="E278" s="8" t="s">
        <v>15</v>
      </c>
      <c r="F278" s="7" t="s">
        <v>14</v>
      </c>
      <c r="G278" s="8" t="s">
        <v>15</v>
      </c>
      <c r="H278" s="7" t="s">
        <v>14</v>
      </c>
      <c r="I278" s="8" t="s">
        <v>15</v>
      </c>
      <c r="J278" s="7" t="s">
        <v>14</v>
      </c>
      <c r="K278" s="8" t="s">
        <v>15</v>
      </c>
      <c r="L278" s="9"/>
      <c r="M278" s="4"/>
      <c r="N278" s="2"/>
    </row>
    <row r="279" spans="1:14" ht="18" customHeight="1" x14ac:dyDescent="0.2">
      <c r="A279" s="44"/>
      <c r="B279" s="44"/>
      <c r="C279" s="45"/>
      <c r="D279" s="46"/>
      <c r="E279" s="47"/>
      <c r="F279" s="48"/>
      <c r="G279" s="47"/>
      <c r="H279" s="48"/>
      <c r="I279" s="47"/>
      <c r="J279" s="48"/>
      <c r="K279" s="47"/>
      <c r="L279" s="33">
        <f t="shared" ref="L279:L290" si="25">SUM($E279+$G279+$I279+$K279)</f>
        <v>0</v>
      </c>
      <c r="M279" s="18"/>
      <c r="N279" s="2"/>
    </row>
    <row r="280" spans="1:14" ht="18" customHeight="1" x14ac:dyDescent="0.2">
      <c r="A280" s="44"/>
      <c r="B280" s="44"/>
      <c r="C280" s="45"/>
      <c r="D280" s="46"/>
      <c r="E280" s="47"/>
      <c r="F280" s="48"/>
      <c r="G280" s="47"/>
      <c r="H280" s="48"/>
      <c r="I280" s="47"/>
      <c r="J280" s="48"/>
      <c r="K280" s="47"/>
      <c r="L280" s="33">
        <f t="shared" si="25"/>
        <v>0</v>
      </c>
      <c r="M280" s="18"/>
      <c r="N280" s="2"/>
    </row>
    <row r="281" spans="1:14" ht="18" customHeight="1" x14ac:dyDescent="0.2">
      <c r="A281" s="44"/>
      <c r="B281" s="44"/>
      <c r="C281" s="45"/>
      <c r="D281" s="46"/>
      <c r="E281" s="47"/>
      <c r="F281" s="48"/>
      <c r="G281" s="47"/>
      <c r="H281" s="48"/>
      <c r="I281" s="47"/>
      <c r="J281" s="48"/>
      <c r="K281" s="47"/>
      <c r="L281" s="33">
        <f t="shared" si="25"/>
        <v>0</v>
      </c>
      <c r="M281" s="18"/>
      <c r="N281" s="2"/>
    </row>
    <row r="282" spans="1:14" ht="18" customHeight="1" x14ac:dyDescent="0.2">
      <c r="A282" s="44"/>
      <c r="B282" s="44"/>
      <c r="C282" s="49"/>
      <c r="D282" s="46"/>
      <c r="E282" s="47"/>
      <c r="F282" s="48"/>
      <c r="G282" s="47"/>
      <c r="H282" s="48"/>
      <c r="I282" s="47"/>
      <c r="J282" s="48"/>
      <c r="K282" s="47"/>
      <c r="L282" s="33">
        <f t="shared" si="25"/>
        <v>0</v>
      </c>
      <c r="M282" s="18"/>
      <c r="N282" s="2"/>
    </row>
    <row r="283" spans="1:14" ht="18" customHeight="1" x14ac:dyDescent="0.2">
      <c r="A283" s="44"/>
      <c r="B283" s="44"/>
      <c r="C283" s="50"/>
      <c r="D283" s="46"/>
      <c r="E283" s="47"/>
      <c r="F283" s="48"/>
      <c r="G283" s="47"/>
      <c r="H283" s="48"/>
      <c r="I283" s="47"/>
      <c r="J283" s="48"/>
      <c r="K283" s="47"/>
      <c r="L283" s="33">
        <f t="shared" si="25"/>
        <v>0</v>
      </c>
      <c r="M283" s="18"/>
      <c r="N283" s="2"/>
    </row>
    <row r="284" spans="1:14" ht="18" customHeight="1" x14ac:dyDescent="0.2">
      <c r="A284" s="44"/>
      <c r="B284" s="44"/>
      <c r="C284" s="45"/>
      <c r="D284" s="46"/>
      <c r="E284" s="47"/>
      <c r="F284" s="48"/>
      <c r="G284" s="47"/>
      <c r="H284" s="48"/>
      <c r="I284" s="47"/>
      <c r="J284" s="48"/>
      <c r="K284" s="47"/>
      <c r="L284" s="33">
        <f t="shared" si="25"/>
        <v>0</v>
      </c>
      <c r="M284" s="18"/>
      <c r="N284" s="2"/>
    </row>
    <row r="285" spans="1:14" ht="18" customHeight="1" x14ac:dyDescent="0.2">
      <c r="A285" s="44"/>
      <c r="B285" s="44"/>
      <c r="C285" s="50"/>
      <c r="D285" s="46"/>
      <c r="E285" s="47"/>
      <c r="F285" s="48"/>
      <c r="G285" s="47"/>
      <c r="H285" s="48"/>
      <c r="I285" s="47"/>
      <c r="J285" s="48"/>
      <c r="K285" s="47"/>
      <c r="L285" s="33">
        <f t="shared" si="25"/>
        <v>0</v>
      </c>
      <c r="M285" s="18"/>
      <c r="N285" s="2"/>
    </row>
    <row r="286" spans="1:14" ht="18" customHeight="1" x14ac:dyDescent="0.2">
      <c r="A286" s="44"/>
      <c r="B286" s="44"/>
      <c r="C286" s="45"/>
      <c r="D286" s="46"/>
      <c r="E286" s="47"/>
      <c r="F286" s="48"/>
      <c r="G286" s="47"/>
      <c r="H286" s="48"/>
      <c r="I286" s="47"/>
      <c r="J286" s="48"/>
      <c r="K286" s="47"/>
      <c r="L286" s="33">
        <f t="shared" si="25"/>
        <v>0</v>
      </c>
      <c r="M286" s="18"/>
      <c r="N286" s="2"/>
    </row>
    <row r="287" spans="1:14" ht="18" customHeight="1" x14ac:dyDescent="0.2">
      <c r="A287" s="44"/>
      <c r="B287" s="44"/>
      <c r="C287" s="45"/>
      <c r="D287" s="46"/>
      <c r="E287" s="47"/>
      <c r="F287" s="48"/>
      <c r="G287" s="47"/>
      <c r="H287" s="48"/>
      <c r="I287" s="47"/>
      <c r="J287" s="48"/>
      <c r="K287" s="47"/>
      <c r="L287" s="33">
        <f t="shared" si="25"/>
        <v>0</v>
      </c>
      <c r="M287" s="18"/>
      <c r="N287" s="2"/>
    </row>
    <row r="288" spans="1:14" ht="18" customHeight="1" x14ac:dyDescent="0.2">
      <c r="A288" s="44"/>
      <c r="B288" s="44"/>
      <c r="C288" s="45"/>
      <c r="D288" s="46"/>
      <c r="E288" s="47"/>
      <c r="F288" s="48"/>
      <c r="G288" s="47"/>
      <c r="H288" s="48"/>
      <c r="I288" s="47"/>
      <c r="J288" s="48"/>
      <c r="K288" s="47"/>
      <c r="L288" s="33">
        <f t="shared" si="25"/>
        <v>0</v>
      </c>
      <c r="M288" s="18"/>
      <c r="N288" s="2"/>
    </row>
    <row r="289" spans="1:14" ht="18" customHeight="1" x14ac:dyDescent="0.2">
      <c r="A289" s="44"/>
      <c r="B289" s="44"/>
      <c r="C289" s="51"/>
      <c r="D289" s="46"/>
      <c r="E289" s="47"/>
      <c r="F289" s="48"/>
      <c r="G289" s="47"/>
      <c r="H289" s="48"/>
      <c r="I289" s="47"/>
      <c r="J289" s="48"/>
      <c r="K289" s="47"/>
      <c r="L289" s="33">
        <f t="shared" si="25"/>
        <v>0</v>
      </c>
      <c r="M289" s="18"/>
      <c r="N289" s="2"/>
    </row>
    <row r="290" spans="1:14" ht="18" customHeight="1" x14ac:dyDescent="0.2">
      <c r="A290" s="44"/>
      <c r="B290" s="44"/>
      <c r="C290" s="51"/>
      <c r="D290" s="46"/>
      <c r="E290" s="47"/>
      <c r="F290" s="48"/>
      <c r="G290" s="47"/>
      <c r="H290" s="48"/>
      <c r="I290" s="47"/>
      <c r="J290" s="48"/>
      <c r="K290" s="47"/>
      <c r="L290" s="33">
        <f t="shared" si="25"/>
        <v>0</v>
      </c>
      <c r="M290" s="18"/>
      <c r="N290" s="2"/>
    </row>
    <row r="291" spans="1:14" ht="18" customHeight="1" x14ac:dyDescent="0.2">
      <c r="A291" s="87" t="s">
        <v>18</v>
      </c>
      <c r="B291" s="81"/>
      <c r="C291" s="88"/>
      <c r="D291" s="31"/>
      <c r="E291" s="32" t="e">
        <f>SMALL(E279:E290,1)</f>
        <v>#NUM!</v>
      </c>
      <c r="F291" s="32"/>
      <c r="G291" s="32" t="e">
        <f>SMALL(G279:G290,1)</f>
        <v>#NUM!</v>
      </c>
      <c r="H291" s="32"/>
      <c r="I291" s="32" t="e">
        <f>SMALL(I279:I290,1)</f>
        <v>#NUM!</v>
      </c>
      <c r="J291" s="32"/>
      <c r="K291" s="32" t="e">
        <f>SMALL(K279:K290,1)</f>
        <v>#NUM!</v>
      </c>
      <c r="L291" s="33"/>
      <c r="M291" s="18"/>
      <c r="N291" s="2"/>
    </row>
    <row r="292" spans="1:14" ht="18" customHeight="1" x14ac:dyDescent="0.2">
      <c r="A292" s="87" t="s">
        <v>18</v>
      </c>
      <c r="B292" s="81"/>
      <c r="C292" s="88"/>
      <c r="D292" s="31"/>
      <c r="E292" s="32" t="e">
        <f>SMALL(E279:E290,2)</f>
        <v>#NUM!</v>
      </c>
      <c r="F292" s="32"/>
      <c r="G292" s="32" t="e">
        <f>SMALL(G279:G290,2)</f>
        <v>#NUM!</v>
      </c>
      <c r="H292" s="32"/>
      <c r="I292" s="32" t="e">
        <f>SMALL(I279:I290,2)</f>
        <v>#NUM!</v>
      </c>
      <c r="J292" s="32"/>
      <c r="K292" s="32" t="e">
        <f>SMALL(K279:K290,2)</f>
        <v>#NUM!</v>
      </c>
      <c r="L292" s="34"/>
      <c r="M292" s="35"/>
      <c r="N292" s="2"/>
    </row>
    <row r="293" spans="1:14" ht="18" customHeight="1" x14ac:dyDescent="0.2">
      <c r="A293" s="87" t="s">
        <v>18</v>
      </c>
      <c r="B293" s="81"/>
      <c r="C293" s="88"/>
      <c r="D293" s="31"/>
      <c r="E293" s="32" t="e">
        <f>SMALL(E279:E290,3)</f>
        <v>#NUM!</v>
      </c>
      <c r="F293" s="32"/>
      <c r="G293" s="32" t="e">
        <f>SMALL(G279:G290,3)</f>
        <v>#NUM!</v>
      </c>
      <c r="H293" s="32"/>
      <c r="I293" s="32" t="e">
        <f>SMALL(I279:I290,3)</f>
        <v>#NUM!</v>
      </c>
      <c r="J293" s="32"/>
      <c r="K293" s="32" t="e">
        <f>SMALL(K279:K290,3)</f>
        <v>#NUM!</v>
      </c>
      <c r="L293" s="34"/>
      <c r="M293" s="35"/>
      <c r="N293" s="2"/>
    </row>
    <row r="294" spans="1:14" ht="18" customHeight="1" x14ac:dyDescent="0.2">
      <c r="A294" s="87" t="s">
        <v>18</v>
      </c>
      <c r="B294" s="81"/>
      <c r="C294" s="88"/>
      <c r="D294" s="31"/>
      <c r="E294" s="32" t="e">
        <f>SMALL(E279:E290,4)</f>
        <v>#NUM!</v>
      </c>
      <c r="F294" s="32"/>
      <c r="G294" s="32" t="e">
        <f>SMALL(G279:G290,4)</f>
        <v>#NUM!</v>
      </c>
      <c r="H294" s="32"/>
      <c r="I294" s="32" t="e">
        <f>SMALL(I279:I290,4)</f>
        <v>#NUM!</v>
      </c>
      <c r="J294" s="32"/>
      <c r="K294" s="32" t="e">
        <f>SMALL(K279:K290,4)</f>
        <v>#NUM!</v>
      </c>
      <c r="L294" s="34"/>
      <c r="M294" s="35"/>
      <c r="N294" s="2"/>
    </row>
    <row r="295" spans="1:14" ht="18" customHeight="1" x14ac:dyDescent="0.2">
      <c r="A295" s="87" t="s">
        <v>18</v>
      </c>
      <c r="B295" s="81"/>
      <c r="C295" s="88"/>
      <c r="D295" s="37"/>
      <c r="E295" s="32" t="e">
        <f>SMALL(E279:E290,5)</f>
        <v>#NUM!</v>
      </c>
      <c r="F295" s="38"/>
      <c r="G295" s="38" t="e">
        <f>SMALL(G279:G290,5)</f>
        <v>#NUM!</v>
      </c>
      <c r="H295" s="38"/>
      <c r="I295" s="32" t="e">
        <f>SMALL(I279:I290,5)</f>
        <v>#NUM!</v>
      </c>
      <c r="J295" s="38"/>
      <c r="K295" s="38" t="e">
        <f>SMALL(K279:K290,5)</f>
        <v>#NUM!</v>
      </c>
      <c r="L295" s="39"/>
      <c r="M295" s="35"/>
      <c r="N295" s="2"/>
    </row>
    <row r="296" spans="1:14" ht="18" customHeight="1" x14ac:dyDescent="0.2">
      <c r="A296" s="87" t="s">
        <v>18</v>
      </c>
      <c r="B296" s="81"/>
      <c r="C296" s="88"/>
      <c r="D296" s="37"/>
      <c r="E296" s="32" t="e">
        <f>SMALL(E279:E290,6)</f>
        <v>#NUM!</v>
      </c>
      <c r="F296" s="38"/>
      <c r="G296" s="38" t="e">
        <f>SMALL(G279:G290,6)</f>
        <v>#NUM!</v>
      </c>
      <c r="H296" s="38"/>
      <c r="I296" s="38" t="e">
        <f>SMALL(I279:I290,6)</f>
        <v>#NUM!</v>
      </c>
      <c r="J296" s="38"/>
      <c r="K296" s="38" t="e">
        <f>SMALL(K279:K290,6)</f>
        <v>#NUM!</v>
      </c>
      <c r="L296" s="39"/>
      <c r="M296" s="35"/>
      <c r="N296" s="2"/>
    </row>
    <row r="297" spans="1:14" ht="18" customHeight="1" x14ac:dyDescent="0.2">
      <c r="A297" s="87" t="s">
        <v>18</v>
      </c>
      <c r="B297" s="81"/>
      <c r="C297" s="88"/>
      <c r="D297" s="37"/>
      <c r="E297" s="38" t="e">
        <f>SMALL(E279:E290,7)</f>
        <v>#NUM!</v>
      </c>
      <c r="F297" s="38"/>
      <c r="G297" s="38" t="e">
        <f>SMALL(G279:G290,7)</f>
        <v>#NUM!</v>
      </c>
      <c r="H297" s="38"/>
      <c r="I297" s="38" t="e">
        <f>SMALL(I279:I290,7)</f>
        <v>#NUM!</v>
      </c>
      <c r="J297" s="38"/>
      <c r="K297" s="38" t="e">
        <f>SMALL(K279:K290,7)</f>
        <v>#NUM!</v>
      </c>
      <c r="L297" s="39"/>
      <c r="M297" s="35"/>
      <c r="N297" s="2"/>
    </row>
    <row r="298" spans="1:14" ht="18" customHeight="1" thickBot="1" x14ac:dyDescent="0.3">
      <c r="A298" s="89" t="s">
        <v>19</v>
      </c>
      <c r="B298" s="72"/>
      <c r="C298" s="73"/>
      <c r="D298" s="40"/>
      <c r="E298" s="41" t="e">
        <f>SUM(E279:E290)-E291-E292-E293-E294-E295-E296-E297</f>
        <v>#NUM!</v>
      </c>
      <c r="F298" s="41"/>
      <c r="G298" s="41" t="e">
        <f>SUM(G279:G290)-G291-G292-G293-G294-G295-G296-G297</f>
        <v>#NUM!</v>
      </c>
      <c r="H298" s="41"/>
      <c r="I298" s="41" t="e">
        <f>SUM(I279:I290)-I291-I292-I293-I294-I295-I296-I297</f>
        <v>#NUM!</v>
      </c>
      <c r="J298" s="41"/>
      <c r="K298" s="41" t="e">
        <f>SUM(K279:K290)-K291-K292-K293-K294-K295-K296-K297</f>
        <v>#NUM!</v>
      </c>
      <c r="L298" s="42" t="e">
        <f>SUM($E298+$G298+$I298+$K298)</f>
        <v>#NUM!</v>
      </c>
      <c r="M298" s="18"/>
      <c r="N298" s="2"/>
    </row>
    <row r="299" spans="1:14" ht="18" customHeight="1" x14ac:dyDescent="0.2">
      <c r="B299" s="2" t="s">
        <v>29</v>
      </c>
      <c r="C299" s="2">
        <v>4</v>
      </c>
      <c r="D299" s="2">
        <f>COUNTIF(D279:D290,$C$29)</f>
        <v>0</v>
      </c>
      <c r="F299" s="2">
        <f>COUNTIF(F279:F290,$C$29)</f>
        <v>0</v>
      </c>
      <c r="H299" s="2">
        <f>COUNTIF(H279:H290,$C$29)</f>
        <v>0</v>
      </c>
      <c r="J299" s="2">
        <f>COUNTIF(J279:J290,$C$29)</f>
        <v>0</v>
      </c>
      <c r="L299" s="2"/>
      <c r="M299" s="2"/>
      <c r="N299" s="2"/>
    </row>
    <row r="300" spans="1:14" ht="18" customHeight="1" x14ac:dyDescent="0.2">
      <c r="B300" s="2" t="s">
        <v>29</v>
      </c>
      <c r="C300" s="2">
        <v>5</v>
      </c>
      <c r="D300" s="2">
        <f>COUNTIF(D279:D290,$C$30)</f>
        <v>0</v>
      </c>
      <c r="F300" s="2">
        <f>COUNTIF(F279:F290,$C$30)</f>
        <v>0</v>
      </c>
      <c r="H300" s="2">
        <f>COUNTIF(H279:H290,$C$30)</f>
        <v>0</v>
      </c>
      <c r="J300" s="2">
        <f>COUNTIF(J279:J290,$C$30)</f>
        <v>0</v>
      </c>
      <c r="L300" s="2"/>
      <c r="M300" s="2"/>
      <c r="N300" s="2"/>
    </row>
    <row r="301" spans="1:14" ht="18" customHeight="1" thickBot="1" x14ac:dyDescent="0.25">
      <c r="B301" s="2" t="s">
        <v>29</v>
      </c>
      <c r="C301" s="2">
        <v>6</v>
      </c>
      <c r="D301" s="2">
        <f>COUNTIF(D279:D290,$C$31)</f>
        <v>0</v>
      </c>
      <c r="F301" s="2">
        <f>COUNTIF(F279:F290,$C$31)</f>
        <v>0</v>
      </c>
      <c r="H301" s="2">
        <f>COUNTIF(H279:H290,$C$31)</f>
        <v>0</v>
      </c>
      <c r="J301" s="2">
        <f>COUNTIF(J279:J290,$C$31)</f>
        <v>0</v>
      </c>
      <c r="L301" s="2" t="s">
        <v>46</v>
      </c>
      <c r="M301" s="2"/>
      <c r="N301" s="2"/>
    </row>
    <row r="302" spans="1:14" ht="18" customHeight="1" x14ac:dyDescent="0.25">
      <c r="A302" s="68" t="s">
        <v>16</v>
      </c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70"/>
      <c r="M302" s="4"/>
      <c r="N302" s="2"/>
    </row>
    <row r="303" spans="1:14" ht="18" customHeight="1" thickBot="1" x14ac:dyDescent="0.3">
      <c r="A303" s="71" t="s">
        <v>44</v>
      </c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3"/>
      <c r="M303" s="4"/>
      <c r="N303" s="2"/>
    </row>
    <row r="304" spans="1:14" ht="18" customHeight="1" x14ac:dyDescent="0.25">
      <c r="A304" s="74" t="s">
        <v>5</v>
      </c>
      <c r="B304" s="76" t="s">
        <v>6</v>
      </c>
      <c r="C304" s="78" t="s">
        <v>7</v>
      </c>
      <c r="D304" s="68" t="s">
        <v>8</v>
      </c>
      <c r="E304" s="70"/>
      <c r="F304" s="68" t="s">
        <v>9</v>
      </c>
      <c r="G304" s="70"/>
      <c r="H304" s="68" t="s">
        <v>10</v>
      </c>
      <c r="I304" s="70"/>
      <c r="J304" s="68" t="s">
        <v>11</v>
      </c>
      <c r="K304" s="70"/>
      <c r="L304" s="6" t="s">
        <v>12</v>
      </c>
      <c r="M304" s="4"/>
      <c r="N304" s="2"/>
    </row>
    <row r="305" spans="1:14" ht="18" customHeight="1" x14ac:dyDescent="0.25">
      <c r="A305" s="90"/>
      <c r="B305" s="91"/>
      <c r="C305" s="92"/>
      <c r="D305" s="7" t="s">
        <v>14</v>
      </c>
      <c r="E305" s="8" t="s">
        <v>15</v>
      </c>
      <c r="F305" s="7" t="s">
        <v>14</v>
      </c>
      <c r="G305" s="8" t="s">
        <v>15</v>
      </c>
      <c r="H305" s="7" t="s">
        <v>14</v>
      </c>
      <c r="I305" s="8" t="s">
        <v>15</v>
      </c>
      <c r="J305" s="7" t="s">
        <v>14</v>
      </c>
      <c r="K305" s="8" t="s">
        <v>15</v>
      </c>
      <c r="L305" s="9"/>
      <c r="M305" s="4"/>
      <c r="N305" s="2"/>
    </row>
    <row r="306" spans="1:14" ht="18" customHeight="1" x14ac:dyDescent="0.2">
      <c r="A306" s="44"/>
      <c r="B306" s="44"/>
      <c r="C306" s="45"/>
      <c r="D306" s="46"/>
      <c r="E306" s="47"/>
      <c r="F306" s="48"/>
      <c r="G306" s="47"/>
      <c r="H306" s="48"/>
      <c r="I306" s="47"/>
      <c r="J306" s="48"/>
      <c r="K306" s="47"/>
      <c r="L306" s="33">
        <f t="shared" ref="L306:L317" si="26">SUM($E306+$G306+$I306+$K306)</f>
        <v>0</v>
      </c>
      <c r="M306" s="18"/>
      <c r="N306" s="2"/>
    </row>
    <row r="307" spans="1:14" ht="18" customHeight="1" x14ac:dyDescent="0.2">
      <c r="A307" s="44"/>
      <c r="B307" s="44"/>
      <c r="C307" s="45"/>
      <c r="D307" s="46"/>
      <c r="E307" s="47"/>
      <c r="F307" s="48"/>
      <c r="G307" s="47"/>
      <c r="H307" s="48"/>
      <c r="I307" s="47"/>
      <c r="J307" s="48"/>
      <c r="K307" s="47"/>
      <c r="L307" s="33">
        <f t="shared" si="26"/>
        <v>0</v>
      </c>
      <c r="M307" s="18"/>
      <c r="N307" s="2"/>
    </row>
    <row r="308" spans="1:14" ht="18" customHeight="1" x14ac:dyDescent="0.2">
      <c r="A308" s="44"/>
      <c r="B308" s="44"/>
      <c r="C308" s="45"/>
      <c r="D308" s="46"/>
      <c r="E308" s="47"/>
      <c r="F308" s="48"/>
      <c r="G308" s="47"/>
      <c r="H308" s="48"/>
      <c r="I308" s="47"/>
      <c r="J308" s="48"/>
      <c r="K308" s="47"/>
      <c r="L308" s="33">
        <f t="shared" si="26"/>
        <v>0</v>
      </c>
      <c r="M308" s="18"/>
      <c r="N308" s="2"/>
    </row>
    <row r="309" spans="1:14" ht="18" customHeight="1" x14ac:dyDescent="0.2">
      <c r="A309" s="44"/>
      <c r="B309" s="44"/>
      <c r="C309" s="49"/>
      <c r="D309" s="46"/>
      <c r="E309" s="47"/>
      <c r="F309" s="48"/>
      <c r="G309" s="47"/>
      <c r="H309" s="48"/>
      <c r="I309" s="47"/>
      <c r="J309" s="48"/>
      <c r="K309" s="47"/>
      <c r="L309" s="33">
        <f t="shared" si="26"/>
        <v>0</v>
      </c>
      <c r="M309" s="18"/>
      <c r="N309" s="2"/>
    </row>
    <row r="310" spans="1:14" ht="18" customHeight="1" x14ac:dyDescent="0.2">
      <c r="A310" s="44"/>
      <c r="B310" s="44"/>
      <c r="C310" s="50"/>
      <c r="D310" s="46"/>
      <c r="E310" s="47"/>
      <c r="F310" s="48"/>
      <c r="G310" s="47"/>
      <c r="H310" s="48"/>
      <c r="I310" s="47"/>
      <c r="J310" s="48"/>
      <c r="K310" s="47"/>
      <c r="L310" s="33">
        <f t="shared" si="26"/>
        <v>0</v>
      </c>
      <c r="M310" s="18"/>
      <c r="N310" s="2"/>
    </row>
    <row r="311" spans="1:14" ht="18" customHeight="1" x14ac:dyDescent="0.2">
      <c r="A311" s="44"/>
      <c r="B311" s="44"/>
      <c r="C311" s="45"/>
      <c r="D311" s="46"/>
      <c r="E311" s="47"/>
      <c r="F311" s="48"/>
      <c r="G311" s="47"/>
      <c r="H311" s="48"/>
      <c r="I311" s="47"/>
      <c r="J311" s="48"/>
      <c r="K311" s="47"/>
      <c r="L311" s="33">
        <f t="shared" si="26"/>
        <v>0</v>
      </c>
      <c r="M311" s="18"/>
      <c r="N311" s="2"/>
    </row>
    <row r="312" spans="1:14" ht="18" customHeight="1" x14ac:dyDescent="0.2">
      <c r="A312" s="44"/>
      <c r="B312" s="44"/>
      <c r="C312" s="50"/>
      <c r="D312" s="46"/>
      <c r="E312" s="47"/>
      <c r="F312" s="48"/>
      <c r="G312" s="47"/>
      <c r="H312" s="48"/>
      <c r="I312" s="47"/>
      <c r="J312" s="48"/>
      <c r="K312" s="47"/>
      <c r="L312" s="33">
        <f t="shared" si="26"/>
        <v>0</v>
      </c>
      <c r="M312" s="18"/>
      <c r="N312" s="2"/>
    </row>
    <row r="313" spans="1:14" ht="18" customHeight="1" x14ac:dyDescent="0.2">
      <c r="A313" s="44"/>
      <c r="B313" s="44"/>
      <c r="C313" s="45"/>
      <c r="D313" s="46"/>
      <c r="E313" s="47"/>
      <c r="F313" s="48"/>
      <c r="G313" s="47"/>
      <c r="H313" s="48"/>
      <c r="I313" s="47"/>
      <c r="J313" s="48"/>
      <c r="K313" s="47"/>
      <c r="L313" s="33">
        <f t="shared" si="26"/>
        <v>0</v>
      </c>
      <c r="M313" s="18"/>
      <c r="N313" s="2"/>
    </row>
    <row r="314" spans="1:14" ht="18" customHeight="1" x14ac:dyDescent="0.2">
      <c r="A314" s="44"/>
      <c r="B314" s="44"/>
      <c r="C314" s="45"/>
      <c r="D314" s="46"/>
      <c r="E314" s="47"/>
      <c r="F314" s="48"/>
      <c r="G314" s="47"/>
      <c r="H314" s="48"/>
      <c r="I314" s="47"/>
      <c r="J314" s="48"/>
      <c r="K314" s="47"/>
      <c r="L314" s="33">
        <f t="shared" si="26"/>
        <v>0</v>
      </c>
      <c r="M314" s="18"/>
      <c r="N314" s="2"/>
    </row>
    <row r="315" spans="1:14" ht="18" customHeight="1" x14ac:dyDescent="0.2">
      <c r="A315" s="44"/>
      <c r="B315" s="44"/>
      <c r="C315" s="45"/>
      <c r="D315" s="46"/>
      <c r="E315" s="47"/>
      <c r="F315" s="48"/>
      <c r="G315" s="47"/>
      <c r="H315" s="48"/>
      <c r="I315" s="47"/>
      <c r="J315" s="48"/>
      <c r="K315" s="47"/>
      <c r="L315" s="33">
        <f t="shared" si="26"/>
        <v>0</v>
      </c>
      <c r="M315" s="18"/>
      <c r="N315" s="2"/>
    </row>
    <row r="316" spans="1:14" ht="18" customHeight="1" x14ac:dyDescent="0.2">
      <c r="A316" s="44"/>
      <c r="B316" s="44"/>
      <c r="C316" s="51"/>
      <c r="D316" s="46"/>
      <c r="E316" s="47"/>
      <c r="F316" s="48"/>
      <c r="G316" s="47"/>
      <c r="H316" s="48"/>
      <c r="I316" s="47"/>
      <c r="J316" s="48"/>
      <c r="K316" s="47"/>
      <c r="L316" s="33">
        <f t="shared" si="26"/>
        <v>0</v>
      </c>
      <c r="M316" s="18"/>
      <c r="N316" s="2"/>
    </row>
    <row r="317" spans="1:14" ht="18" customHeight="1" x14ac:dyDescent="0.2">
      <c r="A317" s="44"/>
      <c r="B317" s="44"/>
      <c r="C317" s="51"/>
      <c r="D317" s="46"/>
      <c r="E317" s="47"/>
      <c r="F317" s="48"/>
      <c r="G317" s="47"/>
      <c r="H317" s="48"/>
      <c r="I317" s="47"/>
      <c r="J317" s="48"/>
      <c r="K317" s="47"/>
      <c r="L317" s="33">
        <f t="shared" si="26"/>
        <v>0</v>
      </c>
      <c r="M317" s="18"/>
      <c r="N317" s="2"/>
    </row>
    <row r="318" spans="1:14" ht="18" customHeight="1" x14ac:dyDescent="0.2">
      <c r="A318" s="87" t="s">
        <v>18</v>
      </c>
      <c r="B318" s="81"/>
      <c r="C318" s="88"/>
      <c r="D318" s="31"/>
      <c r="E318" s="32" t="e">
        <f>SMALL(E306:E317,1)</f>
        <v>#NUM!</v>
      </c>
      <c r="F318" s="32"/>
      <c r="G318" s="32" t="e">
        <f>SMALL(G306:G317,1)</f>
        <v>#NUM!</v>
      </c>
      <c r="H318" s="32"/>
      <c r="I318" s="32" t="e">
        <f>SMALL(I306:I317,1)</f>
        <v>#NUM!</v>
      </c>
      <c r="J318" s="32"/>
      <c r="K318" s="32" t="e">
        <f>SMALL(K306:K317,1)</f>
        <v>#NUM!</v>
      </c>
      <c r="L318" s="33"/>
      <c r="M318" s="18"/>
      <c r="N318" s="2"/>
    </row>
    <row r="319" spans="1:14" ht="18" customHeight="1" x14ac:dyDescent="0.2">
      <c r="A319" s="87" t="s">
        <v>18</v>
      </c>
      <c r="B319" s="81"/>
      <c r="C319" s="88"/>
      <c r="D319" s="31"/>
      <c r="E319" s="32" t="e">
        <f>SMALL(E306:E317,2)</f>
        <v>#NUM!</v>
      </c>
      <c r="F319" s="32"/>
      <c r="G319" s="32" t="e">
        <f>SMALL(G306:G317,2)</f>
        <v>#NUM!</v>
      </c>
      <c r="H319" s="32"/>
      <c r="I319" s="32" t="e">
        <f>SMALL(I306:I317,2)</f>
        <v>#NUM!</v>
      </c>
      <c r="J319" s="32"/>
      <c r="K319" s="32" t="e">
        <f>SMALL(K306:K317,2)</f>
        <v>#NUM!</v>
      </c>
      <c r="L319" s="34"/>
      <c r="M319" s="35"/>
      <c r="N319" s="2"/>
    </row>
    <row r="320" spans="1:14" ht="18" customHeight="1" x14ac:dyDescent="0.2">
      <c r="A320" s="87" t="s">
        <v>18</v>
      </c>
      <c r="B320" s="81"/>
      <c r="C320" s="88"/>
      <c r="D320" s="31"/>
      <c r="E320" s="32" t="e">
        <f>SMALL(E306:E317,3)</f>
        <v>#NUM!</v>
      </c>
      <c r="F320" s="32"/>
      <c r="G320" s="32" t="e">
        <f>SMALL(G306:G317,3)</f>
        <v>#NUM!</v>
      </c>
      <c r="H320" s="32"/>
      <c r="I320" s="32" t="e">
        <f>SMALL(I306:I317,3)</f>
        <v>#NUM!</v>
      </c>
      <c r="J320" s="32"/>
      <c r="K320" s="32" t="e">
        <f>SMALL(K306:K317,3)</f>
        <v>#NUM!</v>
      </c>
      <c r="L320" s="34"/>
      <c r="M320" s="35"/>
      <c r="N320" s="2"/>
    </row>
    <row r="321" spans="1:14" ht="18" customHeight="1" x14ac:dyDescent="0.2">
      <c r="A321" s="87" t="s">
        <v>18</v>
      </c>
      <c r="B321" s="81"/>
      <c r="C321" s="88"/>
      <c r="D321" s="31"/>
      <c r="E321" s="32" t="e">
        <f>SMALL(E306:E317,4)</f>
        <v>#NUM!</v>
      </c>
      <c r="F321" s="32"/>
      <c r="G321" s="32" t="e">
        <f>SMALL(G306:G317,4)</f>
        <v>#NUM!</v>
      </c>
      <c r="H321" s="32"/>
      <c r="I321" s="32" t="e">
        <f>SMALL(I306:I317,4)</f>
        <v>#NUM!</v>
      </c>
      <c r="J321" s="32"/>
      <c r="K321" s="32" t="e">
        <f>SMALL(K306:K317,4)</f>
        <v>#NUM!</v>
      </c>
      <c r="L321" s="34"/>
      <c r="M321" s="35"/>
      <c r="N321" s="2"/>
    </row>
    <row r="322" spans="1:14" ht="18" customHeight="1" x14ac:dyDescent="0.2">
      <c r="A322" s="87" t="s">
        <v>18</v>
      </c>
      <c r="B322" s="81"/>
      <c r="C322" s="88"/>
      <c r="D322" s="37"/>
      <c r="E322" s="32" t="e">
        <f>SMALL(E306:E317,5)</f>
        <v>#NUM!</v>
      </c>
      <c r="F322" s="38"/>
      <c r="G322" s="38" t="e">
        <f>SMALL(G306:G317,5)</f>
        <v>#NUM!</v>
      </c>
      <c r="H322" s="38"/>
      <c r="I322" s="32" t="e">
        <f>SMALL(I306:I317,5)</f>
        <v>#NUM!</v>
      </c>
      <c r="J322" s="38"/>
      <c r="K322" s="38" t="e">
        <f>SMALL(K306:K317,5)</f>
        <v>#NUM!</v>
      </c>
      <c r="L322" s="39"/>
      <c r="M322" s="35"/>
      <c r="N322" s="2"/>
    </row>
    <row r="323" spans="1:14" ht="18" customHeight="1" x14ac:dyDescent="0.2">
      <c r="A323" s="87" t="s">
        <v>18</v>
      </c>
      <c r="B323" s="81"/>
      <c r="C323" s="88"/>
      <c r="D323" s="37"/>
      <c r="E323" s="32" t="e">
        <f>SMALL(E306:E317,6)</f>
        <v>#NUM!</v>
      </c>
      <c r="F323" s="38"/>
      <c r="G323" s="38" t="e">
        <f>SMALL(G306:G317,6)</f>
        <v>#NUM!</v>
      </c>
      <c r="H323" s="38"/>
      <c r="I323" s="38" t="e">
        <f>SMALL(I306:I317,6)</f>
        <v>#NUM!</v>
      </c>
      <c r="J323" s="38"/>
      <c r="K323" s="38" t="e">
        <f>SMALL(K306:K317,6)</f>
        <v>#NUM!</v>
      </c>
      <c r="L323" s="39"/>
      <c r="M323" s="35"/>
      <c r="N323" s="2"/>
    </row>
    <row r="324" spans="1:14" ht="18" customHeight="1" x14ac:dyDescent="0.2">
      <c r="A324" s="87" t="s">
        <v>18</v>
      </c>
      <c r="B324" s="81"/>
      <c r="C324" s="88"/>
      <c r="D324" s="37"/>
      <c r="E324" s="38" t="e">
        <f>SMALL(E306:E317,7)</f>
        <v>#NUM!</v>
      </c>
      <c r="F324" s="38"/>
      <c r="G324" s="38" t="e">
        <f>SMALL(G306:G317,7)</f>
        <v>#NUM!</v>
      </c>
      <c r="H324" s="38"/>
      <c r="I324" s="38" t="e">
        <f>SMALL(I306:I317,7)</f>
        <v>#NUM!</v>
      </c>
      <c r="J324" s="38"/>
      <c r="K324" s="38" t="e">
        <f>SMALL(K306:K317,7)</f>
        <v>#NUM!</v>
      </c>
      <c r="L324" s="39"/>
      <c r="M324" s="35"/>
      <c r="N324" s="2"/>
    </row>
    <row r="325" spans="1:14" ht="18" customHeight="1" thickBot="1" x14ac:dyDescent="0.3">
      <c r="A325" s="89" t="s">
        <v>19</v>
      </c>
      <c r="B325" s="72"/>
      <c r="C325" s="73"/>
      <c r="D325" s="40"/>
      <c r="E325" s="41" t="e">
        <f>SUM(E306:E317)-E318-E319-E320-E321-E322-E323-E324</f>
        <v>#NUM!</v>
      </c>
      <c r="F325" s="41"/>
      <c r="G325" s="41" t="e">
        <f>SUM(G306:G317)-G318-G319-G320-G321-G322-G323-G324</f>
        <v>#NUM!</v>
      </c>
      <c r="H325" s="41"/>
      <c r="I325" s="41" t="e">
        <f>SUM(I306:I317)-I318-I319-I320-I321-I322-I323-I324</f>
        <v>#NUM!</v>
      </c>
      <c r="J325" s="41"/>
      <c r="K325" s="41" t="e">
        <f>SUM(K306:K317)-K318-K319-K320-K321-K322-K323-K324</f>
        <v>#NUM!</v>
      </c>
      <c r="L325" s="42" t="e">
        <f>SUM($E325+$G325+$I325+$K325)</f>
        <v>#NUM!</v>
      </c>
      <c r="M325" s="18"/>
      <c r="N325" s="2"/>
    </row>
    <row r="326" spans="1:14" ht="18" customHeight="1" x14ac:dyDescent="0.2">
      <c r="B326" s="2" t="s">
        <v>29</v>
      </c>
      <c r="C326" s="2">
        <v>4</v>
      </c>
      <c r="D326" s="2">
        <f>COUNTIF(D306:D317,$C$29)</f>
        <v>0</v>
      </c>
      <c r="F326" s="2">
        <f>COUNTIF(F306:F317,$C$29)</f>
        <v>0</v>
      </c>
      <c r="H326" s="2">
        <f>COUNTIF(H306:H317,$C$29)</f>
        <v>0</v>
      </c>
      <c r="J326" s="2">
        <f>COUNTIF(J306:J317,$C$29)</f>
        <v>0</v>
      </c>
      <c r="L326" s="2"/>
      <c r="M326" s="2"/>
      <c r="N326" s="2"/>
    </row>
    <row r="327" spans="1:14" ht="18" customHeight="1" x14ac:dyDescent="0.2">
      <c r="B327" s="2" t="s">
        <v>29</v>
      </c>
      <c r="C327" s="2">
        <v>5</v>
      </c>
      <c r="D327" s="2">
        <f>COUNTIF(D306:D317,$C$30)</f>
        <v>0</v>
      </c>
      <c r="F327" s="2">
        <f>COUNTIF(F306:F317,$C$30)</f>
        <v>0</v>
      </c>
      <c r="H327" s="2">
        <f>COUNTIF(H306:H317,$C$30)</f>
        <v>0</v>
      </c>
      <c r="J327" s="2">
        <f>COUNTIF(J306:J317,$C$30)</f>
        <v>0</v>
      </c>
      <c r="L327" s="2"/>
      <c r="M327" s="2"/>
      <c r="N327" s="2"/>
    </row>
    <row r="328" spans="1:14" ht="18" customHeight="1" thickBot="1" x14ac:dyDescent="0.25">
      <c r="B328" s="2" t="s">
        <v>29</v>
      </c>
      <c r="C328" s="2">
        <v>6</v>
      </c>
      <c r="D328" s="2">
        <f>COUNTIF(D306:D317,$C$31)</f>
        <v>0</v>
      </c>
      <c r="F328" s="2">
        <f>COUNTIF(F306:F317,$C$31)</f>
        <v>0</v>
      </c>
      <c r="H328" s="2">
        <f>COUNTIF(H306:H317,$C$31)</f>
        <v>0</v>
      </c>
      <c r="J328" s="2">
        <f>COUNTIF(J306:J317,$C$31)</f>
        <v>0</v>
      </c>
      <c r="L328" s="2" t="s">
        <v>46</v>
      </c>
      <c r="M328" s="2"/>
      <c r="N328" s="2"/>
    </row>
    <row r="329" spans="1:14" ht="18" customHeight="1" x14ac:dyDescent="0.25">
      <c r="A329" s="68" t="s">
        <v>16</v>
      </c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70"/>
      <c r="M329" s="4"/>
      <c r="N329" s="2"/>
    </row>
    <row r="330" spans="1:14" ht="18" customHeight="1" thickBot="1" x14ac:dyDescent="0.3">
      <c r="A330" s="71" t="s">
        <v>44</v>
      </c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3"/>
      <c r="M330" s="4"/>
      <c r="N330" s="2"/>
    </row>
    <row r="331" spans="1:14" ht="18" customHeight="1" x14ac:dyDescent="0.25">
      <c r="A331" s="74" t="s">
        <v>5</v>
      </c>
      <c r="B331" s="76" t="s">
        <v>6</v>
      </c>
      <c r="C331" s="78" t="s">
        <v>7</v>
      </c>
      <c r="D331" s="68" t="s">
        <v>8</v>
      </c>
      <c r="E331" s="70"/>
      <c r="F331" s="68" t="s">
        <v>9</v>
      </c>
      <c r="G331" s="70"/>
      <c r="H331" s="68" t="s">
        <v>10</v>
      </c>
      <c r="I331" s="70"/>
      <c r="J331" s="68" t="s">
        <v>11</v>
      </c>
      <c r="K331" s="70"/>
      <c r="L331" s="6" t="s">
        <v>12</v>
      </c>
      <c r="M331" s="4"/>
      <c r="N331" s="2"/>
    </row>
    <row r="332" spans="1:14" ht="18" customHeight="1" x14ac:dyDescent="0.25">
      <c r="A332" s="90"/>
      <c r="B332" s="91"/>
      <c r="C332" s="92"/>
      <c r="D332" s="7" t="s">
        <v>14</v>
      </c>
      <c r="E332" s="8" t="s">
        <v>15</v>
      </c>
      <c r="F332" s="7" t="s">
        <v>14</v>
      </c>
      <c r="G332" s="8" t="s">
        <v>15</v>
      </c>
      <c r="H332" s="7" t="s">
        <v>14</v>
      </c>
      <c r="I332" s="8" t="s">
        <v>15</v>
      </c>
      <c r="J332" s="7" t="s">
        <v>14</v>
      </c>
      <c r="K332" s="8" t="s">
        <v>15</v>
      </c>
      <c r="L332" s="9"/>
      <c r="M332" s="4"/>
      <c r="N332" s="2"/>
    </row>
    <row r="333" spans="1:14" ht="18" customHeight="1" x14ac:dyDescent="0.2">
      <c r="A333" s="44"/>
      <c r="B333" s="44"/>
      <c r="C333" s="45"/>
      <c r="D333" s="46"/>
      <c r="E333" s="47"/>
      <c r="F333" s="48"/>
      <c r="G333" s="47"/>
      <c r="H333" s="48"/>
      <c r="I333" s="47"/>
      <c r="J333" s="48"/>
      <c r="K333" s="47"/>
      <c r="L333" s="33">
        <f t="shared" ref="L333:L344" si="27">SUM($E333+$G333+$I333+$K333)</f>
        <v>0</v>
      </c>
      <c r="M333" s="18"/>
      <c r="N333" s="2"/>
    </row>
    <row r="334" spans="1:14" ht="18" customHeight="1" x14ac:dyDescent="0.2">
      <c r="A334" s="44"/>
      <c r="B334" s="44"/>
      <c r="C334" s="45"/>
      <c r="D334" s="46"/>
      <c r="E334" s="47"/>
      <c r="F334" s="48"/>
      <c r="G334" s="47"/>
      <c r="H334" s="48"/>
      <c r="I334" s="47"/>
      <c r="J334" s="48"/>
      <c r="K334" s="47"/>
      <c r="L334" s="33">
        <f t="shared" si="27"/>
        <v>0</v>
      </c>
      <c r="M334" s="18"/>
      <c r="N334" s="2"/>
    </row>
    <row r="335" spans="1:14" ht="18" customHeight="1" x14ac:dyDescent="0.2">
      <c r="A335" s="44"/>
      <c r="B335" s="44"/>
      <c r="C335" s="45"/>
      <c r="D335" s="46"/>
      <c r="E335" s="47"/>
      <c r="F335" s="48"/>
      <c r="G335" s="47"/>
      <c r="H335" s="48"/>
      <c r="I335" s="47"/>
      <c r="J335" s="48"/>
      <c r="K335" s="47"/>
      <c r="L335" s="33">
        <f t="shared" si="27"/>
        <v>0</v>
      </c>
      <c r="M335" s="18"/>
      <c r="N335" s="2"/>
    </row>
    <row r="336" spans="1:14" ht="18" customHeight="1" x14ac:dyDescent="0.2">
      <c r="A336" s="44"/>
      <c r="B336" s="44"/>
      <c r="C336" s="49"/>
      <c r="D336" s="46"/>
      <c r="E336" s="47"/>
      <c r="F336" s="48"/>
      <c r="G336" s="47"/>
      <c r="H336" s="48"/>
      <c r="I336" s="47"/>
      <c r="J336" s="48"/>
      <c r="K336" s="47"/>
      <c r="L336" s="33">
        <f t="shared" si="27"/>
        <v>0</v>
      </c>
      <c r="M336" s="18"/>
      <c r="N336" s="2"/>
    </row>
    <row r="337" spans="1:14" ht="18" customHeight="1" x14ac:dyDescent="0.2">
      <c r="A337" s="44"/>
      <c r="B337" s="44"/>
      <c r="C337" s="50"/>
      <c r="D337" s="46"/>
      <c r="E337" s="47"/>
      <c r="F337" s="48"/>
      <c r="G337" s="47"/>
      <c r="H337" s="48"/>
      <c r="I337" s="47"/>
      <c r="J337" s="48"/>
      <c r="K337" s="47"/>
      <c r="L337" s="33">
        <f t="shared" si="27"/>
        <v>0</v>
      </c>
      <c r="M337" s="18"/>
      <c r="N337" s="2"/>
    </row>
    <row r="338" spans="1:14" ht="18" customHeight="1" x14ac:dyDescent="0.2">
      <c r="A338" s="44"/>
      <c r="B338" s="44"/>
      <c r="C338" s="45"/>
      <c r="D338" s="46"/>
      <c r="E338" s="47"/>
      <c r="F338" s="48"/>
      <c r="G338" s="47"/>
      <c r="H338" s="48"/>
      <c r="I338" s="47"/>
      <c r="J338" s="48"/>
      <c r="K338" s="47"/>
      <c r="L338" s="33">
        <f t="shared" si="27"/>
        <v>0</v>
      </c>
      <c r="M338" s="18"/>
      <c r="N338" s="2"/>
    </row>
    <row r="339" spans="1:14" ht="18" customHeight="1" x14ac:dyDescent="0.2">
      <c r="A339" s="44"/>
      <c r="B339" s="44"/>
      <c r="C339" s="50"/>
      <c r="D339" s="46"/>
      <c r="E339" s="47"/>
      <c r="F339" s="48"/>
      <c r="G339" s="47"/>
      <c r="H339" s="48"/>
      <c r="I339" s="47"/>
      <c r="J339" s="48"/>
      <c r="K339" s="47"/>
      <c r="L339" s="33">
        <f t="shared" si="27"/>
        <v>0</v>
      </c>
      <c r="M339" s="18"/>
      <c r="N339" s="2"/>
    </row>
    <row r="340" spans="1:14" ht="18" customHeight="1" x14ac:dyDescent="0.2">
      <c r="A340" s="44"/>
      <c r="B340" s="44"/>
      <c r="C340" s="45"/>
      <c r="D340" s="46"/>
      <c r="E340" s="47"/>
      <c r="F340" s="48"/>
      <c r="G340" s="47"/>
      <c r="H340" s="48"/>
      <c r="I340" s="47"/>
      <c r="J340" s="48"/>
      <c r="K340" s="47"/>
      <c r="L340" s="33">
        <f t="shared" si="27"/>
        <v>0</v>
      </c>
      <c r="M340" s="18"/>
      <c r="N340" s="2"/>
    </row>
    <row r="341" spans="1:14" ht="18" customHeight="1" x14ac:dyDescent="0.2">
      <c r="A341" s="44"/>
      <c r="B341" s="44"/>
      <c r="C341" s="45"/>
      <c r="D341" s="46"/>
      <c r="E341" s="47"/>
      <c r="F341" s="48"/>
      <c r="G341" s="47"/>
      <c r="H341" s="48"/>
      <c r="I341" s="47"/>
      <c r="J341" s="48"/>
      <c r="K341" s="47"/>
      <c r="L341" s="33">
        <f t="shared" si="27"/>
        <v>0</v>
      </c>
      <c r="M341" s="18"/>
      <c r="N341" s="2"/>
    </row>
    <row r="342" spans="1:14" ht="18" customHeight="1" x14ac:dyDescent="0.2">
      <c r="A342" s="44"/>
      <c r="B342" s="44"/>
      <c r="C342" s="45"/>
      <c r="D342" s="46"/>
      <c r="E342" s="47"/>
      <c r="F342" s="48"/>
      <c r="G342" s="47"/>
      <c r="H342" s="48"/>
      <c r="I342" s="47"/>
      <c r="J342" s="48"/>
      <c r="K342" s="47"/>
      <c r="L342" s="33">
        <f t="shared" si="27"/>
        <v>0</v>
      </c>
      <c r="M342" s="18"/>
      <c r="N342" s="2"/>
    </row>
    <row r="343" spans="1:14" ht="18" customHeight="1" x14ac:dyDescent="0.2">
      <c r="A343" s="44"/>
      <c r="B343" s="44"/>
      <c r="C343" s="51"/>
      <c r="D343" s="46"/>
      <c r="E343" s="47"/>
      <c r="F343" s="48"/>
      <c r="G343" s="47"/>
      <c r="H343" s="48"/>
      <c r="I343" s="47"/>
      <c r="J343" s="48"/>
      <c r="K343" s="47"/>
      <c r="L343" s="33">
        <f t="shared" si="27"/>
        <v>0</v>
      </c>
      <c r="M343" s="18"/>
      <c r="N343" s="2"/>
    </row>
    <row r="344" spans="1:14" ht="18" customHeight="1" x14ac:dyDescent="0.2">
      <c r="A344" s="44"/>
      <c r="B344" s="44"/>
      <c r="C344" s="51"/>
      <c r="D344" s="46"/>
      <c r="E344" s="47"/>
      <c r="F344" s="48"/>
      <c r="G344" s="47"/>
      <c r="H344" s="48"/>
      <c r="I344" s="47"/>
      <c r="J344" s="48"/>
      <c r="K344" s="47"/>
      <c r="L344" s="33">
        <f t="shared" si="27"/>
        <v>0</v>
      </c>
      <c r="M344" s="18"/>
      <c r="N344" s="2"/>
    </row>
    <row r="345" spans="1:14" ht="18" customHeight="1" x14ac:dyDescent="0.2">
      <c r="A345" s="87" t="s">
        <v>18</v>
      </c>
      <c r="B345" s="81"/>
      <c r="C345" s="88"/>
      <c r="D345" s="31"/>
      <c r="E345" s="32" t="e">
        <f>SMALL(E333:E344,1)</f>
        <v>#NUM!</v>
      </c>
      <c r="F345" s="32"/>
      <c r="G345" s="32" t="e">
        <f>SMALL(G333:G344,1)</f>
        <v>#NUM!</v>
      </c>
      <c r="H345" s="32"/>
      <c r="I345" s="32" t="e">
        <f>SMALL(I333:I344,1)</f>
        <v>#NUM!</v>
      </c>
      <c r="J345" s="32"/>
      <c r="K345" s="32" t="e">
        <f>SMALL(K333:K344,1)</f>
        <v>#NUM!</v>
      </c>
      <c r="L345" s="33"/>
      <c r="M345" s="18"/>
      <c r="N345" s="2"/>
    </row>
    <row r="346" spans="1:14" ht="18" customHeight="1" x14ac:dyDescent="0.2">
      <c r="A346" s="87" t="s">
        <v>18</v>
      </c>
      <c r="B346" s="81"/>
      <c r="C346" s="88"/>
      <c r="D346" s="31"/>
      <c r="E346" s="32" t="e">
        <f>SMALL(E333:E344,2)</f>
        <v>#NUM!</v>
      </c>
      <c r="F346" s="32"/>
      <c r="G346" s="32" t="e">
        <f>SMALL(G333:G344,2)</f>
        <v>#NUM!</v>
      </c>
      <c r="H346" s="32"/>
      <c r="I346" s="32" t="e">
        <f>SMALL(I333:I344,2)</f>
        <v>#NUM!</v>
      </c>
      <c r="J346" s="32"/>
      <c r="K346" s="32" t="e">
        <f>SMALL(K333:K344,2)</f>
        <v>#NUM!</v>
      </c>
      <c r="L346" s="34"/>
      <c r="M346" s="35"/>
      <c r="N346" s="2"/>
    </row>
    <row r="347" spans="1:14" ht="18" customHeight="1" x14ac:dyDescent="0.2">
      <c r="A347" s="87" t="s">
        <v>18</v>
      </c>
      <c r="B347" s="81"/>
      <c r="C347" s="88"/>
      <c r="D347" s="31"/>
      <c r="E347" s="32" t="e">
        <f>SMALL(E333:E344,3)</f>
        <v>#NUM!</v>
      </c>
      <c r="F347" s="32"/>
      <c r="G347" s="32" t="e">
        <f>SMALL(G333:G344,3)</f>
        <v>#NUM!</v>
      </c>
      <c r="H347" s="32"/>
      <c r="I347" s="32" t="e">
        <f>SMALL(I333:I344,3)</f>
        <v>#NUM!</v>
      </c>
      <c r="J347" s="32"/>
      <c r="K347" s="32" t="e">
        <f>SMALL(K333:K344,3)</f>
        <v>#NUM!</v>
      </c>
      <c r="L347" s="34"/>
      <c r="M347" s="35"/>
      <c r="N347" s="2"/>
    </row>
    <row r="348" spans="1:14" ht="18" customHeight="1" x14ac:dyDescent="0.2">
      <c r="A348" s="87" t="s">
        <v>18</v>
      </c>
      <c r="B348" s="81"/>
      <c r="C348" s="88"/>
      <c r="D348" s="31"/>
      <c r="E348" s="32" t="e">
        <f>SMALL(E333:E344,4)</f>
        <v>#NUM!</v>
      </c>
      <c r="F348" s="32"/>
      <c r="G348" s="32" t="e">
        <f>SMALL(G333:G344,4)</f>
        <v>#NUM!</v>
      </c>
      <c r="H348" s="32"/>
      <c r="I348" s="32" t="e">
        <f>SMALL(I333:I344,4)</f>
        <v>#NUM!</v>
      </c>
      <c r="J348" s="32"/>
      <c r="K348" s="32" t="e">
        <f>SMALL(K333:K344,4)</f>
        <v>#NUM!</v>
      </c>
      <c r="L348" s="34"/>
      <c r="M348" s="35"/>
      <c r="N348" s="2"/>
    </row>
    <row r="349" spans="1:14" ht="18" customHeight="1" x14ac:dyDescent="0.2">
      <c r="A349" s="87" t="s">
        <v>18</v>
      </c>
      <c r="B349" s="81"/>
      <c r="C349" s="88"/>
      <c r="D349" s="37"/>
      <c r="E349" s="32" t="e">
        <f>SMALL(E333:E344,5)</f>
        <v>#NUM!</v>
      </c>
      <c r="F349" s="38"/>
      <c r="G349" s="38" t="e">
        <f>SMALL(G333:G344,5)</f>
        <v>#NUM!</v>
      </c>
      <c r="H349" s="38"/>
      <c r="I349" s="32" t="e">
        <f>SMALL(I333:I344,5)</f>
        <v>#NUM!</v>
      </c>
      <c r="J349" s="38"/>
      <c r="K349" s="38" t="e">
        <f>SMALL(K333:K344,5)</f>
        <v>#NUM!</v>
      </c>
      <c r="L349" s="39"/>
      <c r="M349" s="35"/>
      <c r="N349" s="2"/>
    </row>
    <row r="350" spans="1:14" ht="18" customHeight="1" x14ac:dyDescent="0.2">
      <c r="A350" s="87" t="s">
        <v>18</v>
      </c>
      <c r="B350" s="81"/>
      <c r="C350" s="88"/>
      <c r="D350" s="37"/>
      <c r="E350" s="32" t="e">
        <f>SMALL(E333:E344,6)</f>
        <v>#NUM!</v>
      </c>
      <c r="F350" s="38"/>
      <c r="G350" s="38" t="e">
        <f>SMALL(G333:G344,6)</f>
        <v>#NUM!</v>
      </c>
      <c r="H350" s="38"/>
      <c r="I350" s="38" t="e">
        <f>SMALL(I333:I344,6)</f>
        <v>#NUM!</v>
      </c>
      <c r="J350" s="38"/>
      <c r="K350" s="38" t="e">
        <f>SMALL(K333:K344,6)</f>
        <v>#NUM!</v>
      </c>
      <c r="L350" s="39"/>
      <c r="M350" s="35"/>
      <c r="N350" s="2"/>
    </row>
    <row r="351" spans="1:14" ht="18" customHeight="1" x14ac:dyDescent="0.2">
      <c r="A351" s="87" t="s">
        <v>18</v>
      </c>
      <c r="B351" s="81"/>
      <c r="C351" s="88"/>
      <c r="D351" s="37"/>
      <c r="E351" s="38" t="e">
        <f>SMALL(E333:E344,7)</f>
        <v>#NUM!</v>
      </c>
      <c r="F351" s="38"/>
      <c r="G351" s="38" t="e">
        <f>SMALL(G333:G344,7)</f>
        <v>#NUM!</v>
      </c>
      <c r="H351" s="38"/>
      <c r="I351" s="38" t="e">
        <f>SMALL(I333:I344,7)</f>
        <v>#NUM!</v>
      </c>
      <c r="J351" s="38"/>
      <c r="K351" s="38" t="e">
        <f>SMALL(K333:K344,7)</f>
        <v>#NUM!</v>
      </c>
      <c r="L351" s="39"/>
      <c r="M351" s="35"/>
      <c r="N351" s="2"/>
    </row>
    <row r="352" spans="1:14" ht="18" customHeight="1" thickBot="1" x14ac:dyDescent="0.3">
      <c r="A352" s="89" t="s">
        <v>19</v>
      </c>
      <c r="B352" s="72"/>
      <c r="C352" s="73"/>
      <c r="D352" s="40"/>
      <c r="E352" s="41" t="e">
        <f>SUM(E333:E344)-E345-E346-E347-E348-E349-E350-E351</f>
        <v>#NUM!</v>
      </c>
      <c r="F352" s="41"/>
      <c r="G352" s="41" t="e">
        <f>SUM(G333:G344)-G345-G346-G347-G348-G349-G350-G351</f>
        <v>#NUM!</v>
      </c>
      <c r="H352" s="41"/>
      <c r="I352" s="41" t="e">
        <f>SUM(I333:I344)-I345-I346-I347-I348-I349-I350-I351</f>
        <v>#NUM!</v>
      </c>
      <c r="J352" s="41"/>
      <c r="K352" s="41" t="e">
        <f>SUM(K333:K344)-K345-K346-K347-K348-K349-K350-K351</f>
        <v>#NUM!</v>
      </c>
      <c r="L352" s="42" t="e">
        <f>SUM($E352+$G352+$I352+$K352)</f>
        <v>#NUM!</v>
      </c>
      <c r="M352" s="18"/>
      <c r="N352" s="2"/>
    </row>
    <row r="353" spans="1:14" ht="18" customHeight="1" x14ac:dyDescent="0.2">
      <c r="B353" s="2" t="s">
        <v>29</v>
      </c>
      <c r="C353" s="2">
        <v>4</v>
      </c>
      <c r="D353" s="2">
        <f>COUNTIF(D333:D344,$C$29)</f>
        <v>0</v>
      </c>
      <c r="F353" s="2">
        <f>COUNTIF(F333:F344,$C$29)</f>
        <v>0</v>
      </c>
      <c r="H353" s="2">
        <f>COUNTIF(H333:H344,$C$29)</f>
        <v>0</v>
      </c>
      <c r="J353" s="2">
        <f>COUNTIF(J333:J344,$C$29)</f>
        <v>0</v>
      </c>
      <c r="L353" s="2"/>
      <c r="M353" s="2"/>
      <c r="N353" s="2"/>
    </row>
    <row r="354" spans="1:14" ht="18" customHeight="1" x14ac:dyDescent="0.2">
      <c r="B354" s="2" t="s">
        <v>29</v>
      </c>
      <c r="C354" s="2">
        <v>5</v>
      </c>
      <c r="D354" s="2">
        <f>COUNTIF(D333:D344,$C$30)</f>
        <v>0</v>
      </c>
      <c r="F354" s="2">
        <f>COUNTIF(F333:F344,$C$30)</f>
        <v>0</v>
      </c>
      <c r="H354" s="2">
        <f>COUNTIF(H333:H344,$C$30)</f>
        <v>0</v>
      </c>
      <c r="J354" s="2">
        <f>COUNTIF(J333:J344,$C$30)</f>
        <v>0</v>
      </c>
      <c r="L354" s="2"/>
      <c r="M354" s="2"/>
      <c r="N354" s="2"/>
    </row>
    <row r="355" spans="1:14" ht="18" customHeight="1" thickBot="1" x14ac:dyDescent="0.25">
      <c r="B355" s="2" t="s">
        <v>29</v>
      </c>
      <c r="C355" s="2">
        <v>6</v>
      </c>
      <c r="D355" s="2">
        <f>COUNTIF(D333:D344,$C$31)</f>
        <v>0</v>
      </c>
      <c r="F355" s="2">
        <f>COUNTIF(F333:F344,$C$31)</f>
        <v>0</v>
      </c>
      <c r="H355" s="2">
        <f>COUNTIF(H333:H344,$C$31)</f>
        <v>0</v>
      </c>
      <c r="J355" s="2">
        <f>COUNTIF(J333:J344,$C$31)</f>
        <v>0</v>
      </c>
      <c r="L355" s="2" t="s">
        <v>46</v>
      </c>
      <c r="M355" s="2"/>
      <c r="N355" s="2"/>
    </row>
    <row r="356" spans="1:14" ht="18" customHeight="1" x14ac:dyDescent="0.25">
      <c r="A356" s="68" t="s">
        <v>16</v>
      </c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70"/>
      <c r="M356" s="4"/>
      <c r="N356" s="2"/>
    </row>
    <row r="357" spans="1:14" ht="18" customHeight="1" thickBot="1" x14ac:dyDescent="0.3">
      <c r="A357" s="71" t="s">
        <v>44</v>
      </c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3"/>
      <c r="M357" s="4"/>
      <c r="N357" s="2"/>
    </row>
    <row r="358" spans="1:14" ht="18" customHeight="1" x14ac:dyDescent="0.25">
      <c r="A358" s="74" t="s">
        <v>5</v>
      </c>
      <c r="B358" s="76" t="s">
        <v>6</v>
      </c>
      <c r="C358" s="78" t="s">
        <v>7</v>
      </c>
      <c r="D358" s="68" t="s">
        <v>8</v>
      </c>
      <c r="E358" s="70"/>
      <c r="F358" s="68" t="s">
        <v>9</v>
      </c>
      <c r="G358" s="70"/>
      <c r="H358" s="68" t="s">
        <v>10</v>
      </c>
      <c r="I358" s="70"/>
      <c r="J358" s="68" t="s">
        <v>11</v>
      </c>
      <c r="K358" s="70"/>
      <c r="L358" s="6" t="s">
        <v>12</v>
      </c>
      <c r="M358" s="4"/>
      <c r="N358" s="2"/>
    </row>
    <row r="359" spans="1:14" ht="18" customHeight="1" x14ac:dyDescent="0.25">
      <c r="A359" s="90"/>
      <c r="B359" s="91"/>
      <c r="C359" s="92"/>
      <c r="D359" s="7" t="s">
        <v>14</v>
      </c>
      <c r="E359" s="8" t="s">
        <v>15</v>
      </c>
      <c r="F359" s="7" t="s">
        <v>14</v>
      </c>
      <c r="G359" s="8" t="s">
        <v>15</v>
      </c>
      <c r="H359" s="7" t="s">
        <v>14</v>
      </c>
      <c r="I359" s="8" t="s">
        <v>15</v>
      </c>
      <c r="J359" s="7" t="s">
        <v>14</v>
      </c>
      <c r="K359" s="8" t="s">
        <v>15</v>
      </c>
      <c r="L359" s="9"/>
      <c r="M359" s="4"/>
      <c r="N359" s="2"/>
    </row>
    <row r="360" spans="1:14" ht="18" customHeight="1" x14ac:dyDescent="0.2">
      <c r="A360" s="44"/>
      <c r="B360" s="44"/>
      <c r="C360" s="45"/>
      <c r="D360" s="46"/>
      <c r="E360" s="47"/>
      <c r="F360" s="48"/>
      <c r="G360" s="47"/>
      <c r="H360" s="48"/>
      <c r="I360" s="47"/>
      <c r="J360" s="48"/>
      <c r="K360" s="47"/>
      <c r="L360" s="33">
        <f t="shared" ref="L360:L371" si="28">SUM($E360+$G360+$I360+$K360)</f>
        <v>0</v>
      </c>
      <c r="M360" s="18"/>
      <c r="N360" s="2"/>
    </row>
    <row r="361" spans="1:14" ht="18" customHeight="1" x14ac:dyDescent="0.2">
      <c r="A361" s="44"/>
      <c r="B361" s="44"/>
      <c r="C361" s="45"/>
      <c r="D361" s="46"/>
      <c r="E361" s="47"/>
      <c r="F361" s="48"/>
      <c r="G361" s="47"/>
      <c r="H361" s="48"/>
      <c r="I361" s="47"/>
      <c r="J361" s="48"/>
      <c r="K361" s="47"/>
      <c r="L361" s="33">
        <f t="shared" si="28"/>
        <v>0</v>
      </c>
      <c r="M361" s="18"/>
      <c r="N361" s="2"/>
    </row>
    <row r="362" spans="1:14" ht="18" customHeight="1" x14ac:dyDescent="0.2">
      <c r="A362" s="44"/>
      <c r="B362" s="44"/>
      <c r="C362" s="45"/>
      <c r="D362" s="46"/>
      <c r="E362" s="47"/>
      <c r="F362" s="48"/>
      <c r="G362" s="47"/>
      <c r="H362" s="48"/>
      <c r="I362" s="47"/>
      <c r="J362" s="48"/>
      <c r="K362" s="47"/>
      <c r="L362" s="33">
        <f t="shared" si="28"/>
        <v>0</v>
      </c>
      <c r="M362" s="18"/>
      <c r="N362" s="2"/>
    </row>
    <row r="363" spans="1:14" ht="18" customHeight="1" x14ac:dyDescent="0.2">
      <c r="A363" s="44"/>
      <c r="B363" s="44"/>
      <c r="C363" s="49"/>
      <c r="D363" s="46"/>
      <c r="E363" s="47"/>
      <c r="F363" s="48"/>
      <c r="G363" s="47"/>
      <c r="H363" s="48"/>
      <c r="I363" s="47"/>
      <c r="J363" s="48"/>
      <c r="K363" s="47"/>
      <c r="L363" s="33">
        <f t="shared" si="28"/>
        <v>0</v>
      </c>
      <c r="M363" s="18"/>
      <c r="N363" s="2"/>
    </row>
    <row r="364" spans="1:14" ht="18" customHeight="1" x14ac:dyDescent="0.2">
      <c r="A364" s="44"/>
      <c r="B364" s="44"/>
      <c r="C364" s="50"/>
      <c r="D364" s="46"/>
      <c r="E364" s="47"/>
      <c r="F364" s="48"/>
      <c r="G364" s="47"/>
      <c r="H364" s="48"/>
      <c r="I364" s="47"/>
      <c r="J364" s="48"/>
      <c r="K364" s="47"/>
      <c r="L364" s="33">
        <f t="shared" si="28"/>
        <v>0</v>
      </c>
      <c r="M364" s="18"/>
      <c r="N364" s="2"/>
    </row>
    <row r="365" spans="1:14" ht="18" customHeight="1" x14ac:dyDescent="0.2">
      <c r="A365" s="44"/>
      <c r="B365" s="44"/>
      <c r="C365" s="45"/>
      <c r="D365" s="46"/>
      <c r="E365" s="47"/>
      <c r="F365" s="48"/>
      <c r="G365" s="47"/>
      <c r="H365" s="48"/>
      <c r="I365" s="47"/>
      <c r="J365" s="48"/>
      <c r="K365" s="47"/>
      <c r="L365" s="33">
        <f t="shared" si="28"/>
        <v>0</v>
      </c>
      <c r="M365" s="18"/>
      <c r="N365" s="2"/>
    </row>
    <row r="366" spans="1:14" ht="18" customHeight="1" x14ac:dyDescent="0.2">
      <c r="A366" s="44"/>
      <c r="B366" s="44"/>
      <c r="C366" s="50"/>
      <c r="D366" s="46"/>
      <c r="E366" s="47"/>
      <c r="F366" s="48"/>
      <c r="G366" s="47"/>
      <c r="H366" s="48"/>
      <c r="I366" s="47"/>
      <c r="J366" s="48"/>
      <c r="K366" s="47"/>
      <c r="L366" s="33">
        <f t="shared" si="28"/>
        <v>0</v>
      </c>
      <c r="M366" s="18"/>
      <c r="N366" s="2"/>
    </row>
    <row r="367" spans="1:14" ht="18" customHeight="1" x14ac:dyDescent="0.2">
      <c r="A367" s="44"/>
      <c r="B367" s="44"/>
      <c r="C367" s="45"/>
      <c r="D367" s="46"/>
      <c r="E367" s="47"/>
      <c r="F367" s="48"/>
      <c r="G367" s="47"/>
      <c r="H367" s="48"/>
      <c r="I367" s="47"/>
      <c r="J367" s="48"/>
      <c r="K367" s="47"/>
      <c r="L367" s="33">
        <f t="shared" si="28"/>
        <v>0</v>
      </c>
      <c r="M367" s="18"/>
      <c r="N367" s="2"/>
    </row>
    <row r="368" spans="1:14" ht="18" customHeight="1" x14ac:dyDescent="0.2">
      <c r="A368" s="44"/>
      <c r="B368" s="44"/>
      <c r="C368" s="45"/>
      <c r="D368" s="46"/>
      <c r="E368" s="47"/>
      <c r="F368" s="48"/>
      <c r="G368" s="47"/>
      <c r="H368" s="48"/>
      <c r="I368" s="47"/>
      <c r="J368" s="48"/>
      <c r="K368" s="47"/>
      <c r="L368" s="33">
        <f t="shared" si="28"/>
        <v>0</v>
      </c>
      <c r="M368" s="18"/>
      <c r="N368" s="2"/>
    </row>
    <row r="369" spans="1:14" ht="18" customHeight="1" x14ac:dyDescent="0.2">
      <c r="A369" s="44"/>
      <c r="B369" s="44"/>
      <c r="C369" s="45"/>
      <c r="D369" s="46"/>
      <c r="E369" s="47"/>
      <c r="F369" s="48"/>
      <c r="G369" s="47"/>
      <c r="H369" s="48"/>
      <c r="I369" s="47"/>
      <c r="J369" s="48"/>
      <c r="K369" s="47"/>
      <c r="L369" s="33">
        <f t="shared" si="28"/>
        <v>0</v>
      </c>
      <c r="M369" s="18"/>
      <c r="N369" s="2"/>
    </row>
    <row r="370" spans="1:14" ht="18" customHeight="1" x14ac:dyDescent="0.2">
      <c r="A370" s="44"/>
      <c r="B370" s="44"/>
      <c r="C370" s="51"/>
      <c r="D370" s="46"/>
      <c r="E370" s="47"/>
      <c r="F370" s="48"/>
      <c r="G370" s="47"/>
      <c r="H370" s="48"/>
      <c r="I370" s="47"/>
      <c r="J370" s="48"/>
      <c r="K370" s="47"/>
      <c r="L370" s="33">
        <f t="shared" si="28"/>
        <v>0</v>
      </c>
      <c r="M370" s="18"/>
      <c r="N370" s="2"/>
    </row>
    <row r="371" spans="1:14" ht="18" customHeight="1" x14ac:dyDescent="0.2">
      <c r="A371" s="44"/>
      <c r="B371" s="44"/>
      <c r="C371" s="51"/>
      <c r="D371" s="46"/>
      <c r="E371" s="47"/>
      <c r="F371" s="48"/>
      <c r="G371" s="47"/>
      <c r="H371" s="48"/>
      <c r="I371" s="47"/>
      <c r="J371" s="48"/>
      <c r="K371" s="47"/>
      <c r="L371" s="33">
        <f t="shared" si="28"/>
        <v>0</v>
      </c>
      <c r="M371" s="18"/>
      <c r="N371" s="2"/>
    </row>
    <row r="372" spans="1:14" ht="18" customHeight="1" x14ac:dyDescent="0.2">
      <c r="A372" s="87" t="s">
        <v>18</v>
      </c>
      <c r="B372" s="81"/>
      <c r="C372" s="88"/>
      <c r="D372" s="31"/>
      <c r="E372" s="32" t="e">
        <f>SMALL(E360:E371,1)</f>
        <v>#NUM!</v>
      </c>
      <c r="F372" s="32"/>
      <c r="G372" s="32" t="e">
        <f>SMALL(G360:G371,1)</f>
        <v>#NUM!</v>
      </c>
      <c r="H372" s="32"/>
      <c r="I372" s="32" t="e">
        <f>SMALL(I360:I371,1)</f>
        <v>#NUM!</v>
      </c>
      <c r="J372" s="32"/>
      <c r="K372" s="32" t="e">
        <f>SMALL(K360:K371,1)</f>
        <v>#NUM!</v>
      </c>
      <c r="L372" s="33"/>
      <c r="M372" s="18"/>
      <c r="N372" s="2"/>
    </row>
    <row r="373" spans="1:14" ht="18" customHeight="1" x14ac:dyDescent="0.2">
      <c r="A373" s="87" t="s">
        <v>18</v>
      </c>
      <c r="B373" s="81"/>
      <c r="C373" s="88"/>
      <c r="D373" s="31"/>
      <c r="E373" s="32" t="e">
        <f>SMALL(E360:E371,2)</f>
        <v>#NUM!</v>
      </c>
      <c r="F373" s="32"/>
      <c r="G373" s="32" t="e">
        <f>SMALL(G360:G371,2)</f>
        <v>#NUM!</v>
      </c>
      <c r="H373" s="32"/>
      <c r="I373" s="32" t="e">
        <f>SMALL(I360:I371,2)</f>
        <v>#NUM!</v>
      </c>
      <c r="J373" s="32"/>
      <c r="K373" s="32" t="e">
        <f>SMALL(K360:K371,2)</f>
        <v>#NUM!</v>
      </c>
      <c r="L373" s="34"/>
      <c r="M373" s="35"/>
      <c r="N373" s="2"/>
    </row>
    <row r="374" spans="1:14" ht="18" customHeight="1" x14ac:dyDescent="0.2">
      <c r="A374" s="87" t="s">
        <v>18</v>
      </c>
      <c r="B374" s="81"/>
      <c r="C374" s="88"/>
      <c r="D374" s="31"/>
      <c r="E374" s="32" t="e">
        <f>SMALL(E360:E371,3)</f>
        <v>#NUM!</v>
      </c>
      <c r="F374" s="32"/>
      <c r="G374" s="32" t="e">
        <f>SMALL(G360:G371,3)</f>
        <v>#NUM!</v>
      </c>
      <c r="H374" s="32"/>
      <c r="I374" s="32" t="e">
        <f>SMALL(I360:I371,3)</f>
        <v>#NUM!</v>
      </c>
      <c r="J374" s="32"/>
      <c r="K374" s="32" t="e">
        <f>SMALL(K360:K371,3)</f>
        <v>#NUM!</v>
      </c>
      <c r="L374" s="34"/>
      <c r="M374" s="35"/>
      <c r="N374" s="2"/>
    </row>
    <row r="375" spans="1:14" ht="18" customHeight="1" x14ac:dyDescent="0.2">
      <c r="A375" s="87" t="s">
        <v>18</v>
      </c>
      <c r="B375" s="81"/>
      <c r="C375" s="88"/>
      <c r="D375" s="31"/>
      <c r="E375" s="32" t="e">
        <f>SMALL(E360:E371,4)</f>
        <v>#NUM!</v>
      </c>
      <c r="F375" s="32"/>
      <c r="G375" s="32" t="e">
        <f>SMALL(G360:G371,4)</f>
        <v>#NUM!</v>
      </c>
      <c r="H375" s="32"/>
      <c r="I375" s="32" t="e">
        <f>SMALL(I360:I371,4)</f>
        <v>#NUM!</v>
      </c>
      <c r="J375" s="32"/>
      <c r="K375" s="32" t="e">
        <f>SMALL(K360:K371,4)</f>
        <v>#NUM!</v>
      </c>
      <c r="L375" s="34"/>
      <c r="M375" s="35"/>
      <c r="N375" s="2"/>
    </row>
    <row r="376" spans="1:14" ht="18" customHeight="1" x14ac:dyDescent="0.2">
      <c r="A376" s="87" t="s">
        <v>18</v>
      </c>
      <c r="B376" s="81"/>
      <c r="C376" s="88"/>
      <c r="D376" s="37"/>
      <c r="E376" s="32" t="e">
        <f>SMALL(E360:E371,5)</f>
        <v>#NUM!</v>
      </c>
      <c r="F376" s="38"/>
      <c r="G376" s="38" t="e">
        <f>SMALL(G360:G371,5)</f>
        <v>#NUM!</v>
      </c>
      <c r="H376" s="38"/>
      <c r="I376" s="32" t="e">
        <f>SMALL(I360:I371,5)</f>
        <v>#NUM!</v>
      </c>
      <c r="J376" s="38"/>
      <c r="K376" s="38" t="e">
        <f>SMALL(K360:K371,5)</f>
        <v>#NUM!</v>
      </c>
      <c r="L376" s="39"/>
      <c r="M376" s="35"/>
      <c r="N376" s="2"/>
    </row>
    <row r="377" spans="1:14" ht="18" customHeight="1" x14ac:dyDescent="0.2">
      <c r="A377" s="87" t="s">
        <v>18</v>
      </c>
      <c r="B377" s="81"/>
      <c r="C377" s="88"/>
      <c r="D377" s="37"/>
      <c r="E377" s="32" t="e">
        <f>SMALL(E360:E371,6)</f>
        <v>#NUM!</v>
      </c>
      <c r="F377" s="38"/>
      <c r="G377" s="38" t="e">
        <f>SMALL(G360:G371,6)</f>
        <v>#NUM!</v>
      </c>
      <c r="H377" s="38"/>
      <c r="I377" s="38" t="e">
        <f>SMALL(I360:I371,6)</f>
        <v>#NUM!</v>
      </c>
      <c r="J377" s="38"/>
      <c r="K377" s="38" t="e">
        <f>SMALL(K360:K371,6)</f>
        <v>#NUM!</v>
      </c>
      <c r="L377" s="39"/>
      <c r="M377" s="35"/>
      <c r="N377" s="2"/>
    </row>
    <row r="378" spans="1:14" ht="18" customHeight="1" x14ac:dyDescent="0.2">
      <c r="A378" s="87" t="s">
        <v>18</v>
      </c>
      <c r="B378" s="81"/>
      <c r="C378" s="88"/>
      <c r="D378" s="37"/>
      <c r="E378" s="38" t="e">
        <f>SMALL(E360:E371,7)</f>
        <v>#NUM!</v>
      </c>
      <c r="F378" s="38"/>
      <c r="G378" s="38" t="e">
        <f>SMALL(G360:G371,7)</f>
        <v>#NUM!</v>
      </c>
      <c r="H378" s="38"/>
      <c r="I378" s="38" t="e">
        <f>SMALL(I360:I371,7)</f>
        <v>#NUM!</v>
      </c>
      <c r="J378" s="38"/>
      <c r="K378" s="38" t="e">
        <f>SMALL(K360:K371,7)</f>
        <v>#NUM!</v>
      </c>
      <c r="L378" s="39"/>
      <c r="M378" s="35"/>
      <c r="N378" s="2"/>
    </row>
    <row r="379" spans="1:14" ht="18" customHeight="1" thickBot="1" x14ac:dyDescent="0.3">
      <c r="A379" s="89" t="s">
        <v>19</v>
      </c>
      <c r="B379" s="72"/>
      <c r="C379" s="73"/>
      <c r="D379" s="40"/>
      <c r="E379" s="41" t="e">
        <f>SUM(E360:E371)-E372-E373-E374-E375-E376-E377-E378</f>
        <v>#NUM!</v>
      </c>
      <c r="F379" s="41"/>
      <c r="G379" s="41" t="e">
        <f>SUM(G360:G371)-G372-G373-G374-G375-G376-G377-G378</f>
        <v>#NUM!</v>
      </c>
      <c r="H379" s="41"/>
      <c r="I379" s="41" t="e">
        <f>SUM(I360:I371)-I372-I373-I374-I375-I376-I377-I378</f>
        <v>#NUM!</v>
      </c>
      <c r="J379" s="41"/>
      <c r="K379" s="41" t="e">
        <f>SUM(K360:K371)-K372-K373-K374-K375-K376-K377-K378</f>
        <v>#NUM!</v>
      </c>
      <c r="L379" s="42" t="e">
        <f>SUM($E379+$G379+$I379+$K379)</f>
        <v>#NUM!</v>
      </c>
      <c r="M379" s="18"/>
      <c r="N379" s="2"/>
    </row>
    <row r="380" spans="1:14" ht="18" customHeight="1" x14ac:dyDescent="0.2">
      <c r="B380" s="2" t="s">
        <v>29</v>
      </c>
      <c r="C380" s="2">
        <v>4</v>
      </c>
      <c r="D380" s="2">
        <f>COUNTIF(D360:D371,$C$29)</f>
        <v>0</v>
      </c>
      <c r="F380" s="2">
        <f>COUNTIF(F360:F371,$C$29)</f>
        <v>0</v>
      </c>
      <c r="H380" s="2">
        <f>COUNTIF(H360:H371,$C$29)</f>
        <v>0</v>
      </c>
      <c r="J380" s="2">
        <f>COUNTIF(J360:J371,$C$29)</f>
        <v>0</v>
      </c>
      <c r="L380" s="2"/>
      <c r="M380" s="2"/>
      <c r="N380" s="2"/>
    </row>
    <row r="381" spans="1:14" ht="18" customHeight="1" x14ac:dyDescent="0.2">
      <c r="B381" s="2" t="s">
        <v>29</v>
      </c>
      <c r="C381" s="2">
        <v>5</v>
      </c>
      <c r="D381" s="2">
        <f>COUNTIF(D360:D371,$C$30)</f>
        <v>0</v>
      </c>
      <c r="F381" s="2">
        <f>COUNTIF(F360:F371,$C$30)</f>
        <v>0</v>
      </c>
      <c r="H381" s="2">
        <f>COUNTIF(H360:H371,$C$30)</f>
        <v>0</v>
      </c>
      <c r="J381" s="2">
        <f>COUNTIF(J360:J371,$C$30)</f>
        <v>0</v>
      </c>
      <c r="L381" s="2"/>
      <c r="M381" s="2"/>
      <c r="N381" s="2"/>
    </row>
    <row r="382" spans="1:14" ht="18" customHeight="1" thickBot="1" x14ac:dyDescent="0.25">
      <c r="B382" s="2" t="s">
        <v>29</v>
      </c>
      <c r="C382" s="2">
        <v>6</v>
      </c>
      <c r="D382" s="2">
        <f>COUNTIF(D360:D371,$C$31)</f>
        <v>0</v>
      </c>
      <c r="F382" s="2">
        <f>COUNTIF(F360:F371,$C$31)</f>
        <v>0</v>
      </c>
      <c r="H382" s="2">
        <f>COUNTIF(H360:H371,$C$31)</f>
        <v>0</v>
      </c>
      <c r="J382" s="2">
        <f>COUNTIF(J360:J371,$C$31)</f>
        <v>0</v>
      </c>
      <c r="L382" s="2" t="s">
        <v>46</v>
      </c>
      <c r="M382" s="2"/>
      <c r="N382" s="2"/>
    </row>
    <row r="383" spans="1:14" ht="18" customHeight="1" x14ac:dyDescent="0.25">
      <c r="A383" s="68" t="s">
        <v>16</v>
      </c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70"/>
      <c r="M383" s="4"/>
      <c r="N383" s="2"/>
    </row>
    <row r="384" spans="1:14" ht="18" customHeight="1" thickBot="1" x14ac:dyDescent="0.3">
      <c r="A384" s="71" t="s">
        <v>44</v>
      </c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3"/>
      <c r="M384" s="4"/>
      <c r="N384" s="2"/>
    </row>
    <row r="385" spans="1:14" ht="18" customHeight="1" x14ac:dyDescent="0.25">
      <c r="A385" s="74" t="s">
        <v>5</v>
      </c>
      <c r="B385" s="76" t="s">
        <v>6</v>
      </c>
      <c r="C385" s="78" t="s">
        <v>7</v>
      </c>
      <c r="D385" s="68" t="s">
        <v>8</v>
      </c>
      <c r="E385" s="70"/>
      <c r="F385" s="68" t="s">
        <v>9</v>
      </c>
      <c r="G385" s="70"/>
      <c r="H385" s="68" t="s">
        <v>10</v>
      </c>
      <c r="I385" s="70"/>
      <c r="J385" s="68" t="s">
        <v>11</v>
      </c>
      <c r="K385" s="70"/>
      <c r="L385" s="6" t="s">
        <v>12</v>
      </c>
      <c r="M385" s="4"/>
      <c r="N385" s="2"/>
    </row>
    <row r="386" spans="1:14" ht="18" customHeight="1" x14ac:dyDescent="0.25">
      <c r="A386" s="90"/>
      <c r="B386" s="91"/>
      <c r="C386" s="92"/>
      <c r="D386" s="7" t="s">
        <v>14</v>
      </c>
      <c r="E386" s="8" t="s">
        <v>15</v>
      </c>
      <c r="F386" s="7" t="s">
        <v>14</v>
      </c>
      <c r="G386" s="8" t="s">
        <v>15</v>
      </c>
      <c r="H386" s="7" t="s">
        <v>14</v>
      </c>
      <c r="I386" s="8" t="s">
        <v>15</v>
      </c>
      <c r="J386" s="7" t="s">
        <v>14</v>
      </c>
      <c r="K386" s="8" t="s">
        <v>15</v>
      </c>
      <c r="L386" s="9"/>
      <c r="M386" s="4"/>
      <c r="N386" s="2"/>
    </row>
    <row r="387" spans="1:14" ht="18" customHeight="1" x14ac:dyDescent="0.2">
      <c r="A387" s="44"/>
      <c r="B387" s="44"/>
      <c r="C387" s="45"/>
      <c r="D387" s="46"/>
      <c r="E387" s="47"/>
      <c r="F387" s="48"/>
      <c r="G387" s="47"/>
      <c r="H387" s="48"/>
      <c r="I387" s="47"/>
      <c r="J387" s="48"/>
      <c r="K387" s="47"/>
      <c r="L387" s="33">
        <f t="shared" ref="L387:L398" si="29">SUM($E387+$G387+$I387+$K387)</f>
        <v>0</v>
      </c>
      <c r="M387" s="18"/>
      <c r="N387" s="2"/>
    </row>
    <row r="388" spans="1:14" ht="18" customHeight="1" x14ac:dyDescent="0.2">
      <c r="A388" s="44"/>
      <c r="B388" s="44"/>
      <c r="C388" s="45"/>
      <c r="D388" s="46"/>
      <c r="E388" s="47"/>
      <c r="F388" s="48"/>
      <c r="G388" s="47"/>
      <c r="H388" s="48"/>
      <c r="I388" s="47"/>
      <c r="J388" s="48"/>
      <c r="K388" s="47"/>
      <c r="L388" s="33">
        <f t="shared" si="29"/>
        <v>0</v>
      </c>
      <c r="M388" s="18"/>
      <c r="N388" s="2"/>
    </row>
    <row r="389" spans="1:14" ht="18" customHeight="1" x14ac:dyDescent="0.2">
      <c r="A389" s="44"/>
      <c r="B389" s="44"/>
      <c r="C389" s="45"/>
      <c r="D389" s="46"/>
      <c r="E389" s="47"/>
      <c r="F389" s="48"/>
      <c r="G389" s="47"/>
      <c r="H389" s="48"/>
      <c r="I389" s="47"/>
      <c r="J389" s="48"/>
      <c r="K389" s="47"/>
      <c r="L389" s="33">
        <f t="shared" si="29"/>
        <v>0</v>
      </c>
      <c r="M389" s="18"/>
      <c r="N389" s="2"/>
    </row>
    <row r="390" spans="1:14" ht="18" customHeight="1" x14ac:dyDescent="0.2">
      <c r="A390" s="44"/>
      <c r="B390" s="44"/>
      <c r="C390" s="49"/>
      <c r="D390" s="46"/>
      <c r="E390" s="47"/>
      <c r="F390" s="48"/>
      <c r="G390" s="47"/>
      <c r="H390" s="48"/>
      <c r="I390" s="47"/>
      <c r="J390" s="48"/>
      <c r="K390" s="47"/>
      <c r="L390" s="33">
        <f t="shared" si="29"/>
        <v>0</v>
      </c>
      <c r="M390" s="18"/>
      <c r="N390" s="2"/>
    </row>
    <row r="391" spans="1:14" ht="18" customHeight="1" x14ac:dyDescent="0.2">
      <c r="A391" s="44"/>
      <c r="B391" s="44"/>
      <c r="C391" s="50"/>
      <c r="D391" s="46"/>
      <c r="E391" s="47"/>
      <c r="F391" s="48"/>
      <c r="G391" s="47"/>
      <c r="H391" s="48"/>
      <c r="I391" s="47"/>
      <c r="J391" s="48"/>
      <c r="K391" s="47"/>
      <c r="L391" s="33">
        <f t="shared" si="29"/>
        <v>0</v>
      </c>
      <c r="M391" s="18"/>
      <c r="N391" s="2"/>
    </row>
    <row r="392" spans="1:14" ht="18" customHeight="1" x14ac:dyDescent="0.2">
      <c r="A392" s="44"/>
      <c r="B392" s="44"/>
      <c r="C392" s="45"/>
      <c r="D392" s="46"/>
      <c r="E392" s="47"/>
      <c r="F392" s="48"/>
      <c r="G392" s="47"/>
      <c r="H392" s="48"/>
      <c r="I392" s="47"/>
      <c r="J392" s="48"/>
      <c r="K392" s="47"/>
      <c r="L392" s="33">
        <f t="shared" si="29"/>
        <v>0</v>
      </c>
      <c r="M392" s="18"/>
      <c r="N392" s="2"/>
    </row>
    <row r="393" spans="1:14" ht="18" customHeight="1" x14ac:dyDescent="0.2">
      <c r="A393" s="44"/>
      <c r="B393" s="44"/>
      <c r="C393" s="50"/>
      <c r="D393" s="46"/>
      <c r="E393" s="47"/>
      <c r="F393" s="48"/>
      <c r="G393" s="47"/>
      <c r="H393" s="48"/>
      <c r="I393" s="47"/>
      <c r="J393" s="48"/>
      <c r="K393" s="47"/>
      <c r="L393" s="33">
        <f t="shared" si="29"/>
        <v>0</v>
      </c>
      <c r="M393" s="18"/>
      <c r="N393" s="2"/>
    </row>
    <row r="394" spans="1:14" ht="18" customHeight="1" x14ac:dyDescent="0.2">
      <c r="A394" s="44"/>
      <c r="B394" s="44"/>
      <c r="C394" s="45"/>
      <c r="D394" s="46"/>
      <c r="E394" s="47"/>
      <c r="F394" s="48"/>
      <c r="G394" s="47"/>
      <c r="H394" s="48"/>
      <c r="I394" s="47"/>
      <c r="J394" s="48"/>
      <c r="K394" s="47"/>
      <c r="L394" s="33">
        <f t="shared" si="29"/>
        <v>0</v>
      </c>
      <c r="M394" s="18"/>
      <c r="N394" s="2"/>
    </row>
    <row r="395" spans="1:14" ht="18" customHeight="1" x14ac:dyDescent="0.2">
      <c r="A395" s="44"/>
      <c r="B395" s="44"/>
      <c r="C395" s="45"/>
      <c r="D395" s="46"/>
      <c r="E395" s="47"/>
      <c r="F395" s="48"/>
      <c r="G395" s="47"/>
      <c r="H395" s="48"/>
      <c r="I395" s="47"/>
      <c r="J395" s="48"/>
      <c r="K395" s="47"/>
      <c r="L395" s="33">
        <f t="shared" si="29"/>
        <v>0</v>
      </c>
      <c r="M395" s="18"/>
      <c r="N395" s="2"/>
    </row>
    <row r="396" spans="1:14" ht="18" customHeight="1" x14ac:dyDescent="0.2">
      <c r="A396" s="44"/>
      <c r="B396" s="44"/>
      <c r="C396" s="45"/>
      <c r="D396" s="46"/>
      <c r="E396" s="47"/>
      <c r="F396" s="48"/>
      <c r="G396" s="47"/>
      <c r="H396" s="48"/>
      <c r="I396" s="47"/>
      <c r="J396" s="48"/>
      <c r="K396" s="47"/>
      <c r="L396" s="33">
        <f t="shared" si="29"/>
        <v>0</v>
      </c>
      <c r="M396" s="18"/>
      <c r="N396" s="2"/>
    </row>
    <row r="397" spans="1:14" ht="18" customHeight="1" x14ac:dyDescent="0.2">
      <c r="A397" s="44"/>
      <c r="B397" s="44"/>
      <c r="C397" s="51"/>
      <c r="D397" s="46"/>
      <c r="E397" s="47"/>
      <c r="F397" s="48"/>
      <c r="G397" s="47"/>
      <c r="H397" s="48"/>
      <c r="I397" s="47"/>
      <c r="J397" s="48"/>
      <c r="K397" s="47"/>
      <c r="L397" s="33">
        <f t="shared" si="29"/>
        <v>0</v>
      </c>
      <c r="M397" s="18"/>
      <c r="N397" s="2"/>
    </row>
    <row r="398" spans="1:14" ht="18" customHeight="1" x14ac:dyDescent="0.2">
      <c r="A398" s="44"/>
      <c r="B398" s="44"/>
      <c r="C398" s="51"/>
      <c r="D398" s="46"/>
      <c r="E398" s="47"/>
      <c r="F398" s="48"/>
      <c r="G398" s="47"/>
      <c r="H398" s="48"/>
      <c r="I398" s="47"/>
      <c r="J398" s="48"/>
      <c r="K398" s="47"/>
      <c r="L398" s="33">
        <f t="shared" si="29"/>
        <v>0</v>
      </c>
      <c r="M398" s="18"/>
      <c r="N398" s="2"/>
    </row>
    <row r="399" spans="1:14" ht="18" customHeight="1" x14ac:dyDescent="0.2">
      <c r="A399" s="87" t="s">
        <v>18</v>
      </c>
      <c r="B399" s="81"/>
      <c r="C399" s="88"/>
      <c r="D399" s="31"/>
      <c r="E399" s="32" t="e">
        <f>SMALL(E387:E398,1)</f>
        <v>#NUM!</v>
      </c>
      <c r="F399" s="32"/>
      <c r="G399" s="32" t="e">
        <f>SMALL(G387:G398,1)</f>
        <v>#NUM!</v>
      </c>
      <c r="H399" s="32"/>
      <c r="I399" s="32" t="e">
        <f>SMALL(I387:I398,1)</f>
        <v>#NUM!</v>
      </c>
      <c r="J399" s="32"/>
      <c r="K399" s="32" t="e">
        <f>SMALL(K387:K398,1)</f>
        <v>#NUM!</v>
      </c>
      <c r="L399" s="33"/>
      <c r="M399" s="18"/>
      <c r="N399" s="2"/>
    </row>
    <row r="400" spans="1:14" ht="18" customHeight="1" x14ac:dyDescent="0.2">
      <c r="A400" s="87" t="s">
        <v>18</v>
      </c>
      <c r="B400" s="81"/>
      <c r="C400" s="88"/>
      <c r="D400" s="31"/>
      <c r="E400" s="32" t="e">
        <f>SMALL(E387:E398,2)</f>
        <v>#NUM!</v>
      </c>
      <c r="F400" s="32"/>
      <c r="G400" s="32" t="e">
        <f>SMALL(G387:G398,2)</f>
        <v>#NUM!</v>
      </c>
      <c r="H400" s="32"/>
      <c r="I400" s="32" t="e">
        <f>SMALL(I387:I398,2)</f>
        <v>#NUM!</v>
      </c>
      <c r="J400" s="32"/>
      <c r="K400" s="32" t="e">
        <f>SMALL(K387:K398,2)</f>
        <v>#NUM!</v>
      </c>
      <c r="L400" s="34"/>
      <c r="M400" s="35"/>
      <c r="N400" s="2"/>
    </row>
    <row r="401" spans="1:14" ht="18" customHeight="1" x14ac:dyDescent="0.2">
      <c r="A401" s="87" t="s">
        <v>18</v>
      </c>
      <c r="B401" s="81"/>
      <c r="C401" s="88"/>
      <c r="D401" s="31"/>
      <c r="E401" s="32" t="e">
        <f>SMALL(E387:E398,3)</f>
        <v>#NUM!</v>
      </c>
      <c r="F401" s="32"/>
      <c r="G401" s="32" t="e">
        <f>SMALL(G387:G398,3)</f>
        <v>#NUM!</v>
      </c>
      <c r="H401" s="32"/>
      <c r="I401" s="32" t="e">
        <f>SMALL(I387:I398,3)</f>
        <v>#NUM!</v>
      </c>
      <c r="J401" s="32"/>
      <c r="K401" s="32" t="e">
        <f>SMALL(K387:K398,3)</f>
        <v>#NUM!</v>
      </c>
      <c r="L401" s="34"/>
      <c r="M401" s="35"/>
      <c r="N401" s="2"/>
    </row>
    <row r="402" spans="1:14" ht="18" customHeight="1" x14ac:dyDescent="0.2">
      <c r="A402" s="87" t="s">
        <v>18</v>
      </c>
      <c r="B402" s="81"/>
      <c r="C402" s="88"/>
      <c r="D402" s="31"/>
      <c r="E402" s="32" t="e">
        <f>SMALL(E387:E398,4)</f>
        <v>#NUM!</v>
      </c>
      <c r="F402" s="32"/>
      <c r="G402" s="32" t="e">
        <f>SMALL(G387:G398,4)</f>
        <v>#NUM!</v>
      </c>
      <c r="H402" s="32"/>
      <c r="I402" s="32" t="e">
        <f>SMALL(I387:I398,4)</f>
        <v>#NUM!</v>
      </c>
      <c r="J402" s="32"/>
      <c r="K402" s="32" t="e">
        <f>SMALL(K387:K398,4)</f>
        <v>#NUM!</v>
      </c>
      <c r="L402" s="34"/>
      <c r="M402" s="35"/>
      <c r="N402" s="2"/>
    </row>
    <row r="403" spans="1:14" ht="18" customHeight="1" x14ac:dyDescent="0.2">
      <c r="A403" s="87" t="s">
        <v>18</v>
      </c>
      <c r="B403" s="81"/>
      <c r="C403" s="88"/>
      <c r="D403" s="37"/>
      <c r="E403" s="32" t="e">
        <f>SMALL(E387:E398,5)</f>
        <v>#NUM!</v>
      </c>
      <c r="F403" s="38"/>
      <c r="G403" s="38" t="e">
        <f>SMALL(G387:G398,5)</f>
        <v>#NUM!</v>
      </c>
      <c r="H403" s="38"/>
      <c r="I403" s="32" t="e">
        <f>SMALL(I387:I398,5)</f>
        <v>#NUM!</v>
      </c>
      <c r="J403" s="38"/>
      <c r="K403" s="38" t="e">
        <f>SMALL(K387:K398,5)</f>
        <v>#NUM!</v>
      </c>
      <c r="L403" s="39"/>
      <c r="M403" s="35"/>
      <c r="N403" s="2"/>
    </row>
    <row r="404" spans="1:14" ht="18" customHeight="1" x14ac:dyDescent="0.2">
      <c r="A404" s="87" t="s">
        <v>18</v>
      </c>
      <c r="B404" s="81"/>
      <c r="C404" s="88"/>
      <c r="D404" s="37"/>
      <c r="E404" s="32" t="e">
        <f>SMALL(E387:E398,6)</f>
        <v>#NUM!</v>
      </c>
      <c r="F404" s="38"/>
      <c r="G404" s="38" t="e">
        <f>SMALL(G387:G398,6)</f>
        <v>#NUM!</v>
      </c>
      <c r="H404" s="38"/>
      <c r="I404" s="38" t="e">
        <f>SMALL(I387:I398,6)</f>
        <v>#NUM!</v>
      </c>
      <c r="J404" s="38"/>
      <c r="K404" s="38" t="e">
        <f>SMALL(K387:K398,6)</f>
        <v>#NUM!</v>
      </c>
      <c r="L404" s="39"/>
      <c r="M404" s="35"/>
      <c r="N404" s="2"/>
    </row>
    <row r="405" spans="1:14" ht="18" customHeight="1" x14ac:dyDescent="0.2">
      <c r="A405" s="87" t="s">
        <v>18</v>
      </c>
      <c r="B405" s="81"/>
      <c r="C405" s="88"/>
      <c r="D405" s="37"/>
      <c r="E405" s="38" t="e">
        <f>SMALL(E387:E398,7)</f>
        <v>#NUM!</v>
      </c>
      <c r="F405" s="38"/>
      <c r="G405" s="38" t="e">
        <f>SMALL(G387:G398,7)</f>
        <v>#NUM!</v>
      </c>
      <c r="H405" s="38"/>
      <c r="I405" s="38" t="e">
        <f>SMALL(I387:I398,7)</f>
        <v>#NUM!</v>
      </c>
      <c r="J405" s="38"/>
      <c r="K405" s="38" t="e">
        <f>SMALL(K387:K398,7)</f>
        <v>#NUM!</v>
      </c>
      <c r="L405" s="39"/>
      <c r="M405" s="35"/>
      <c r="N405" s="2"/>
    </row>
    <row r="406" spans="1:14" ht="18" customHeight="1" thickBot="1" x14ac:dyDescent="0.3">
      <c r="A406" s="89" t="s">
        <v>19</v>
      </c>
      <c r="B406" s="72"/>
      <c r="C406" s="73"/>
      <c r="D406" s="40"/>
      <c r="E406" s="41" t="e">
        <f>SUM(E387:E398)-E399-E400-E401-E402-E403-E404-E405</f>
        <v>#NUM!</v>
      </c>
      <c r="F406" s="41"/>
      <c r="G406" s="41" t="e">
        <f>SUM(G387:G398)-G399-G400-G401-G402-G403-G404-G405</f>
        <v>#NUM!</v>
      </c>
      <c r="H406" s="41"/>
      <c r="I406" s="41" t="e">
        <f>SUM(I387:I398)-I399-I400-I401-I402-I403-I404-I405</f>
        <v>#NUM!</v>
      </c>
      <c r="J406" s="41"/>
      <c r="K406" s="41" t="e">
        <f>SUM(K387:K398)-K399-K400-K401-K402-K403-K404-K405</f>
        <v>#NUM!</v>
      </c>
      <c r="L406" s="42" t="e">
        <f>SUM($E406+$G406+$I406+$K406)</f>
        <v>#NUM!</v>
      </c>
      <c r="M406" s="18"/>
      <c r="N406" s="2"/>
    </row>
    <row r="407" spans="1:14" ht="18" customHeight="1" x14ac:dyDescent="0.2">
      <c r="B407" s="2" t="s">
        <v>29</v>
      </c>
      <c r="C407" s="2">
        <v>4</v>
      </c>
      <c r="D407" s="2">
        <f>COUNTIF(D387:D398,$C$29)</f>
        <v>0</v>
      </c>
      <c r="F407" s="2">
        <f>COUNTIF(F387:F398,$C$29)</f>
        <v>0</v>
      </c>
      <c r="H407" s="2">
        <f>COUNTIF(H387:H398,$C$29)</f>
        <v>0</v>
      </c>
      <c r="J407" s="2">
        <f>COUNTIF(J387:J398,$C$29)</f>
        <v>0</v>
      </c>
      <c r="L407" s="2"/>
      <c r="M407" s="2"/>
      <c r="N407" s="2"/>
    </row>
    <row r="408" spans="1:14" ht="18" customHeight="1" x14ac:dyDescent="0.2">
      <c r="B408" s="2" t="s">
        <v>29</v>
      </c>
      <c r="C408" s="2">
        <v>5</v>
      </c>
      <c r="D408" s="2">
        <f>COUNTIF(D387:D398,$C$30)</f>
        <v>0</v>
      </c>
      <c r="F408" s="2">
        <f>COUNTIF(F387:F398,$C$30)</f>
        <v>0</v>
      </c>
      <c r="H408" s="2">
        <f>COUNTIF(H387:H398,$C$30)</f>
        <v>0</v>
      </c>
      <c r="J408" s="2">
        <f>COUNTIF(J387:J398,$C$30)</f>
        <v>0</v>
      </c>
      <c r="L408" s="2"/>
      <c r="M408" s="2"/>
      <c r="N408" s="2"/>
    </row>
    <row r="409" spans="1:14" ht="18" customHeight="1" x14ac:dyDescent="0.2">
      <c r="B409" s="2" t="s">
        <v>29</v>
      </c>
      <c r="C409" s="2">
        <v>6</v>
      </c>
      <c r="D409" s="2">
        <f>COUNTIF(D387:D398,$C$31)</f>
        <v>0</v>
      </c>
      <c r="F409" s="2">
        <f>COUNTIF(F387:F398,$C$31)</f>
        <v>0</v>
      </c>
      <c r="H409" s="2">
        <f>COUNTIF(H387:H398,$C$31)</f>
        <v>0</v>
      </c>
      <c r="J409" s="2">
        <f>COUNTIF(J387:J398,$C$31)</f>
        <v>0</v>
      </c>
      <c r="L409" s="2" t="s">
        <v>46</v>
      </c>
    </row>
    <row r="410" spans="1:14" ht="18" customHeight="1" x14ac:dyDescent="0.2"/>
    <row r="411" spans="1:14" ht="18" customHeight="1" x14ac:dyDescent="0.2"/>
    <row r="412" spans="1:14" ht="18" customHeight="1" x14ac:dyDescent="0.2"/>
    <row r="413" spans="1:14" ht="18" customHeight="1" x14ac:dyDescent="0.2"/>
    <row r="414" spans="1:14" ht="18" customHeight="1" x14ac:dyDescent="0.2"/>
    <row r="415" spans="1:14" ht="18" customHeight="1" x14ac:dyDescent="0.2"/>
    <row r="416" spans="1:14" ht="18" customHeight="1" x14ac:dyDescent="0.2"/>
    <row r="417" ht="18" customHeight="1" x14ac:dyDescent="0.2"/>
    <row r="418" ht="18" customHeight="1" x14ac:dyDescent="0.2"/>
    <row r="419" ht="18" customHeight="1" x14ac:dyDescent="0.2"/>
    <row r="420" ht="18" customHeight="1" x14ac:dyDescent="0.2"/>
    <row r="421" ht="18" customHeight="1" x14ac:dyDescent="0.2"/>
    <row r="422" ht="18" customHeight="1" x14ac:dyDescent="0.2"/>
    <row r="423" ht="18" customHeight="1" x14ac:dyDescent="0.2"/>
    <row r="424" ht="18" customHeight="1" x14ac:dyDescent="0.2"/>
    <row r="425" ht="18" customHeight="1" x14ac:dyDescent="0.2"/>
    <row r="426" ht="18" customHeight="1" x14ac:dyDescent="0.2"/>
    <row r="427" ht="18" customHeight="1" x14ac:dyDescent="0.2"/>
    <row r="428" ht="18" customHeight="1" x14ac:dyDescent="0.2"/>
    <row r="429" ht="18" customHeight="1" x14ac:dyDescent="0.2"/>
    <row r="430" ht="18" customHeight="1" x14ac:dyDescent="0.2"/>
    <row r="431" ht="18" customHeight="1" x14ac:dyDescent="0.2"/>
    <row r="432" ht="18" customHeight="1" x14ac:dyDescent="0.2"/>
    <row r="433" ht="18" customHeight="1" x14ac:dyDescent="0.2"/>
    <row r="434" ht="18" customHeight="1" x14ac:dyDescent="0.2"/>
    <row r="435" ht="18" customHeight="1" x14ac:dyDescent="0.2"/>
    <row r="436" ht="18" customHeight="1" x14ac:dyDescent="0.2"/>
    <row r="437" ht="18" customHeight="1" x14ac:dyDescent="0.2"/>
    <row r="438" ht="18" customHeight="1" x14ac:dyDescent="0.2"/>
    <row r="439" ht="18" customHeight="1" x14ac:dyDescent="0.2"/>
    <row r="440" ht="18" customHeight="1" x14ac:dyDescent="0.2"/>
    <row r="441" ht="18" customHeight="1" x14ac:dyDescent="0.2"/>
    <row r="442" ht="18" customHeight="1" x14ac:dyDescent="0.2"/>
    <row r="443" ht="18" customHeight="1" x14ac:dyDescent="0.2"/>
    <row r="444" ht="18" customHeight="1" x14ac:dyDescent="0.2"/>
    <row r="445" ht="18" customHeight="1" x14ac:dyDescent="0.2"/>
    <row r="446" ht="18" customHeight="1" x14ac:dyDescent="0.2"/>
    <row r="447" ht="18" customHeight="1" x14ac:dyDescent="0.2"/>
    <row r="448" ht="18" customHeight="1" x14ac:dyDescent="0.2"/>
    <row r="449" ht="18" customHeight="1" x14ac:dyDescent="0.2"/>
    <row r="450" ht="18" customHeight="1" x14ac:dyDescent="0.2"/>
    <row r="451" ht="18" customHeight="1" x14ac:dyDescent="0.2"/>
    <row r="452" ht="18" customHeight="1" x14ac:dyDescent="0.2"/>
    <row r="453" ht="18" customHeight="1" x14ac:dyDescent="0.2"/>
    <row r="454" ht="18" customHeight="1" x14ac:dyDescent="0.2"/>
    <row r="455" ht="18" customHeight="1" x14ac:dyDescent="0.2"/>
    <row r="456" ht="18" customHeight="1" x14ac:dyDescent="0.2"/>
    <row r="457" ht="18" customHeight="1" x14ac:dyDescent="0.2"/>
    <row r="458" ht="18" customHeight="1" x14ac:dyDescent="0.2"/>
    <row r="459" ht="18" customHeight="1" x14ac:dyDescent="0.2"/>
    <row r="460" ht="18" customHeight="1" x14ac:dyDescent="0.2"/>
    <row r="461" ht="18" customHeight="1" x14ac:dyDescent="0.2"/>
    <row r="462" ht="18" customHeight="1" x14ac:dyDescent="0.2"/>
    <row r="463" ht="18" customHeight="1" x14ac:dyDescent="0.2"/>
    <row r="464" ht="18" customHeight="1" x14ac:dyDescent="0.2"/>
    <row r="465" ht="18" customHeight="1" x14ac:dyDescent="0.2"/>
    <row r="466" ht="18" customHeight="1" x14ac:dyDescent="0.2"/>
    <row r="467" ht="18" customHeight="1" x14ac:dyDescent="0.2"/>
    <row r="468" ht="18" customHeight="1" x14ac:dyDescent="0.2"/>
    <row r="469" ht="18" customHeight="1" x14ac:dyDescent="0.2"/>
    <row r="470" ht="18" customHeight="1" x14ac:dyDescent="0.2"/>
    <row r="471" ht="18" customHeight="1" x14ac:dyDescent="0.2"/>
    <row r="472" ht="18" customHeight="1" x14ac:dyDescent="0.2"/>
    <row r="473" ht="18" customHeight="1" x14ac:dyDescent="0.2"/>
    <row r="474" ht="18" customHeight="1" x14ac:dyDescent="0.2"/>
    <row r="475" ht="18" customHeight="1" x14ac:dyDescent="0.2"/>
    <row r="476" ht="18" customHeight="1" x14ac:dyDescent="0.2"/>
    <row r="477" ht="18" customHeight="1" x14ac:dyDescent="0.2"/>
    <row r="478" ht="18" customHeight="1" x14ac:dyDescent="0.2"/>
    <row r="479" ht="18" customHeight="1" x14ac:dyDescent="0.2"/>
    <row r="480" ht="18" customHeight="1" x14ac:dyDescent="0.2"/>
    <row r="481" ht="18" customHeight="1" x14ac:dyDescent="0.2"/>
    <row r="482" ht="18" customHeight="1" x14ac:dyDescent="0.2"/>
    <row r="483" ht="18" customHeight="1" x14ac:dyDescent="0.2"/>
    <row r="484" ht="18" customHeight="1" x14ac:dyDescent="0.2"/>
    <row r="485" ht="18" customHeight="1" x14ac:dyDescent="0.2"/>
    <row r="486" ht="18" customHeight="1" x14ac:dyDescent="0.2"/>
    <row r="487" ht="18" customHeight="1" x14ac:dyDescent="0.2"/>
    <row r="488" ht="18" customHeight="1" x14ac:dyDescent="0.2"/>
    <row r="489" ht="18" customHeight="1" x14ac:dyDescent="0.2"/>
    <row r="490" ht="18" customHeight="1" x14ac:dyDescent="0.2"/>
    <row r="491" ht="18" customHeight="1" x14ac:dyDescent="0.2"/>
    <row r="492" ht="18" customHeight="1" x14ac:dyDescent="0.2"/>
    <row r="493" ht="18" customHeight="1" x14ac:dyDescent="0.2"/>
    <row r="494" ht="18" customHeight="1" x14ac:dyDescent="0.2"/>
    <row r="495" ht="18" customHeight="1" x14ac:dyDescent="0.2"/>
    <row r="496" ht="18" customHeight="1" x14ac:dyDescent="0.2"/>
    <row r="497" ht="18" customHeight="1" x14ac:dyDescent="0.2"/>
    <row r="498" ht="18" customHeight="1" x14ac:dyDescent="0.2"/>
    <row r="499" ht="18" customHeight="1" x14ac:dyDescent="0.2"/>
    <row r="500" ht="18" customHeight="1" x14ac:dyDescent="0.2"/>
    <row r="501" ht="18" customHeight="1" x14ac:dyDescent="0.2"/>
    <row r="502" ht="18" customHeight="1" x14ac:dyDescent="0.2"/>
    <row r="503" ht="18" customHeight="1" x14ac:dyDescent="0.2"/>
    <row r="504" ht="18" customHeight="1" x14ac:dyDescent="0.2"/>
    <row r="505" ht="18" customHeight="1" x14ac:dyDescent="0.2"/>
    <row r="506" ht="18" customHeight="1" x14ac:dyDescent="0.2"/>
    <row r="507" ht="18" customHeight="1" x14ac:dyDescent="0.2"/>
    <row r="508" ht="18" customHeight="1" x14ac:dyDescent="0.2"/>
    <row r="509" ht="18" customHeight="1" x14ac:dyDescent="0.2"/>
    <row r="510" ht="18" customHeight="1" x14ac:dyDescent="0.2"/>
    <row r="511" ht="18" customHeight="1" x14ac:dyDescent="0.2"/>
    <row r="512" ht="18" customHeight="1" x14ac:dyDescent="0.2"/>
    <row r="513" ht="18" customHeight="1" x14ac:dyDescent="0.2"/>
    <row r="514" ht="18" customHeight="1" x14ac:dyDescent="0.2"/>
    <row r="515" ht="18" customHeight="1" x14ac:dyDescent="0.2"/>
    <row r="516" ht="18" customHeight="1" x14ac:dyDescent="0.2"/>
    <row r="517" ht="18" customHeight="1" x14ac:dyDescent="0.2"/>
    <row r="518" ht="18" customHeight="1" x14ac:dyDescent="0.2"/>
    <row r="519" ht="18" customHeight="1" x14ac:dyDescent="0.2"/>
    <row r="520" ht="18" customHeight="1" x14ac:dyDescent="0.2"/>
    <row r="521" ht="18" customHeight="1" x14ac:dyDescent="0.2"/>
    <row r="522" ht="18" customHeight="1" x14ac:dyDescent="0.2"/>
    <row r="523" ht="18" customHeight="1" x14ac:dyDescent="0.2"/>
    <row r="524" ht="18" customHeight="1" x14ac:dyDescent="0.2"/>
    <row r="525" ht="18" customHeight="1" x14ac:dyDescent="0.2"/>
    <row r="526" ht="18" customHeight="1" x14ac:dyDescent="0.2"/>
    <row r="527" ht="18" customHeight="1" x14ac:dyDescent="0.2"/>
    <row r="528" ht="18" customHeight="1" x14ac:dyDescent="0.2"/>
    <row r="529" ht="18" customHeight="1" x14ac:dyDescent="0.2"/>
    <row r="530" ht="18" customHeight="1" x14ac:dyDescent="0.2"/>
    <row r="531" ht="18" customHeight="1" x14ac:dyDescent="0.2"/>
    <row r="532" ht="18" customHeight="1" x14ac:dyDescent="0.2"/>
    <row r="533" ht="18" customHeight="1" x14ac:dyDescent="0.2"/>
    <row r="534" ht="18" customHeight="1" x14ac:dyDescent="0.2"/>
    <row r="535" ht="18" customHeight="1" x14ac:dyDescent="0.2"/>
    <row r="536" ht="18" customHeight="1" x14ac:dyDescent="0.2"/>
    <row r="537" ht="18" customHeight="1" x14ac:dyDescent="0.2"/>
    <row r="538" ht="18" customHeight="1" x14ac:dyDescent="0.2"/>
    <row r="539" ht="18" customHeight="1" x14ac:dyDescent="0.2"/>
    <row r="540" ht="18" customHeight="1" x14ac:dyDescent="0.2"/>
    <row r="541" ht="18" customHeight="1" x14ac:dyDescent="0.2"/>
    <row r="542" ht="18" customHeight="1" x14ac:dyDescent="0.2"/>
    <row r="543" ht="18" customHeight="1" x14ac:dyDescent="0.2"/>
    <row r="544" ht="18" customHeight="1" x14ac:dyDescent="0.2"/>
    <row r="545" ht="18" customHeight="1" x14ac:dyDescent="0.2"/>
    <row r="546" ht="18" customHeight="1" x14ac:dyDescent="0.2"/>
    <row r="547" ht="18" customHeight="1" x14ac:dyDescent="0.2"/>
    <row r="548" ht="18" customHeight="1" x14ac:dyDescent="0.2"/>
    <row r="549" ht="18" customHeight="1" x14ac:dyDescent="0.2"/>
    <row r="550" ht="18" customHeight="1" x14ac:dyDescent="0.2"/>
    <row r="551" ht="18" customHeight="1" x14ac:dyDescent="0.2"/>
    <row r="552" ht="18" customHeight="1" x14ac:dyDescent="0.2"/>
    <row r="553" ht="18" customHeight="1" x14ac:dyDescent="0.2"/>
    <row r="554" ht="18" customHeight="1" x14ac:dyDescent="0.2"/>
    <row r="555" ht="18" customHeight="1" x14ac:dyDescent="0.2"/>
    <row r="556" ht="18" customHeight="1" x14ac:dyDescent="0.2"/>
    <row r="557" ht="18" customHeight="1" x14ac:dyDescent="0.2"/>
    <row r="558" ht="18" customHeight="1" x14ac:dyDescent="0.2"/>
    <row r="559" ht="18" customHeight="1" x14ac:dyDescent="0.2"/>
    <row r="560" ht="18" customHeight="1" x14ac:dyDescent="0.2"/>
    <row r="561" ht="18" customHeight="1" x14ac:dyDescent="0.2"/>
    <row r="562" ht="18" customHeight="1" x14ac:dyDescent="0.2"/>
    <row r="563" ht="18" customHeight="1" x14ac:dyDescent="0.2"/>
    <row r="564" ht="18" customHeight="1" x14ac:dyDescent="0.2"/>
    <row r="565" ht="18" customHeight="1" x14ac:dyDescent="0.2"/>
    <row r="566" ht="18" customHeight="1" x14ac:dyDescent="0.2"/>
    <row r="567" ht="18" customHeight="1" x14ac:dyDescent="0.2"/>
    <row r="568" ht="18" customHeight="1" x14ac:dyDescent="0.2"/>
    <row r="569" ht="18" customHeight="1" x14ac:dyDescent="0.2"/>
    <row r="570" ht="18" customHeight="1" x14ac:dyDescent="0.2"/>
    <row r="571" ht="18" customHeight="1" x14ac:dyDescent="0.2"/>
    <row r="572" ht="18" customHeight="1" x14ac:dyDescent="0.2"/>
    <row r="573" ht="18" customHeight="1" x14ac:dyDescent="0.2"/>
    <row r="574" ht="18" customHeight="1" x14ac:dyDescent="0.2"/>
    <row r="575" ht="18" customHeight="1" x14ac:dyDescent="0.2"/>
    <row r="576" ht="18" customHeight="1" x14ac:dyDescent="0.2"/>
    <row r="577" ht="18" customHeight="1" x14ac:dyDescent="0.2"/>
    <row r="578" ht="18" customHeight="1" x14ac:dyDescent="0.2"/>
    <row r="579" ht="18" customHeight="1" x14ac:dyDescent="0.2"/>
    <row r="580" ht="18" customHeight="1" x14ac:dyDescent="0.2"/>
    <row r="581" ht="18" customHeight="1" x14ac:dyDescent="0.2"/>
    <row r="582" ht="18" customHeight="1" x14ac:dyDescent="0.2"/>
    <row r="583" ht="18" customHeight="1" x14ac:dyDescent="0.2"/>
    <row r="584" ht="18" customHeight="1" x14ac:dyDescent="0.2"/>
    <row r="585" ht="18" customHeight="1" x14ac:dyDescent="0.2"/>
    <row r="586" ht="18" customHeight="1" x14ac:dyDescent="0.2"/>
    <row r="587" ht="18" customHeight="1" x14ac:dyDescent="0.2"/>
    <row r="588" ht="18" customHeight="1" x14ac:dyDescent="0.2"/>
    <row r="589" ht="18" customHeight="1" x14ac:dyDescent="0.2"/>
    <row r="590" ht="18" customHeight="1" x14ac:dyDescent="0.2"/>
    <row r="591" ht="18" customHeight="1" x14ac:dyDescent="0.2"/>
    <row r="592" ht="18" customHeight="1" x14ac:dyDescent="0.2"/>
    <row r="593" ht="18" customHeight="1" x14ac:dyDescent="0.2"/>
    <row r="594" ht="18" customHeight="1" x14ac:dyDescent="0.2"/>
    <row r="595" ht="18" customHeight="1" x14ac:dyDescent="0.2"/>
    <row r="596" ht="18" customHeight="1" x14ac:dyDescent="0.2"/>
    <row r="597" ht="18" customHeight="1" x14ac:dyDescent="0.2"/>
    <row r="598" ht="18" customHeight="1" x14ac:dyDescent="0.2"/>
    <row r="599" ht="18" customHeight="1" x14ac:dyDescent="0.2"/>
    <row r="600" ht="18" customHeight="1" x14ac:dyDescent="0.2"/>
    <row r="601" ht="18" customHeight="1" x14ac:dyDescent="0.2"/>
    <row r="602" ht="18" customHeight="1" x14ac:dyDescent="0.2"/>
    <row r="603" ht="18" customHeight="1" x14ac:dyDescent="0.2"/>
    <row r="604" ht="18" customHeight="1" x14ac:dyDescent="0.2"/>
    <row r="605" ht="18" customHeight="1" x14ac:dyDescent="0.2"/>
    <row r="606" ht="18" customHeight="1" x14ac:dyDescent="0.2"/>
    <row r="607" ht="18" customHeight="1" x14ac:dyDescent="0.2"/>
    <row r="608" ht="18" customHeight="1" x14ac:dyDescent="0.2"/>
    <row r="609" ht="18" customHeight="1" x14ac:dyDescent="0.2"/>
    <row r="610" ht="18" customHeight="1" x14ac:dyDescent="0.2"/>
    <row r="611" ht="18" customHeight="1" x14ac:dyDescent="0.2"/>
    <row r="612" ht="18" customHeight="1" x14ac:dyDescent="0.2"/>
    <row r="613" ht="18" customHeight="1" x14ac:dyDescent="0.2"/>
    <row r="614" ht="18" customHeight="1" x14ac:dyDescent="0.2"/>
    <row r="615" ht="18" customHeight="1" x14ac:dyDescent="0.2"/>
    <row r="616" ht="18" customHeight="1" x14ac:dyDescent="0.2"/>
    <row r="617" ht="18" customHeight="1" x14ac:dyDescent="0.2"/>
    <row r="618" ht="18" customHeight="1" x14ac:dyDescent="0.2"/>
    <row r="619" ht="18" customHeight="1" x14ac:dyDescent="0.2"/>
    <row r="620" ht="18" customHeight="1" x14ac:dyDescent="0.2"/>
    <row r="621" ht="18" customHeight="1" x14ac:dyDescent="0.2"/>
    <row r="622" ht="18" customHeight="1" x14ac:dyDescent="0.2"/>
    <row r="623" ht="18" customHeight="1" x14ac:dyDescent="0.2"/>
    <row r="624" ht="18" customHeight="1" x14ac:dyDescent="0.2"/>
    <row r="625" ht="18" customHeight="1" x14ac:dyDescent="0.2"/>
    <row r="626" ht="18" customHeight="1" x14ac:dyDescent="0.2"/>
    <row r="627" ht="18" customHeight="1" x14ac:dyDescent="0.2"/>
    <row r="628" ht="18" customHeight="1" x14ac:dyDescent="0.2"/>
    <row r="629" ht="18" customHeight="1" x14ac:dyDescent="0.2"/>
    <row r="630" ht="18" customHeight="1" x14ac:dyDescent="0.2"/>
    <row r="631" ht="18" customHeight="1" x14ac:dyDescent="0.2"/>
    <row r="632" ht="18" customHeight="1" x14ac:dyDescent="0.2"/>
    <row r="633" ht="18" customHeight="1" x14ac:dyDescent="0.2"/>
    <row r="634" ht="18" customHeight="1" x14ac:dyDescent="0.2"/>
    <row r="635" ht="18" customHeight="1" x14ac:dyDescent="0.2"/>
    <row r="636" ht="18" customHeight="1" x14ac:dyDescent="0.2"/>
    <row r="637" ht="18" customHeight="1" x14ac:dyDescent="0.2"/>
    <row r="638" ht="18" customHeight="1" x14ac:dyDescent="0.2"/>
    <row r="639" ht="18" customHeight="1" x14ac:dyDescent="0.2"/>
    <row r="640" ht="18" customHeight="1" x14ac:dyDescent="0.2"/>
    <row r="641" ht="18" customHeight="1" x14ac:dyDescent="0.2"/>
    <row r="642" ht="18" customHeight="1" x14ac:dyDescent="0.2"/>
    <row r="643" ht="18" customHeight="1" x14ac:dyDescent="0.2"/>
    <row r="644" ht="18" customHeight="1" x14ac:dyDescent="0.2"/>
    <row r="645" ht="18" customHeight="1" x14ac:dyDescent="0.2"/>
    <row r="646" ht="18" customHeight="1" x14ac:dyDescent="0.2"/>
    <row r="647" ht="18" customHeight="1" x14ac:dyDescent="0.2"/>
    <row r="648" ht="18" customHeight="1" x14ac:dyDescent="0.2"/>
    <row r="649" ht="18" customHeight="1" x14ac:dyDescent="0.2"/>
    <row r="650" ht="18" customHeight="1" x14ac:dyDescent="0.2"/>
    <row r="651" ht="18" customHeight="1" x14ac:dyDescent="0.2"/>
    <row r="652" ht="18" customHeight="1" x14ac:dyDescent="0.2"/>
    <row r="653" ht="18" customHeight="1" x14ac:dyDescent="0.2"/>
    <row r="654" ht="18" customHeight="1" x14ac:dyDescent="0.2"/>
    <row r="655" ht="18" customHeight="1" x14ac:dyDescent="0.2"/>
    <row r="656" ht="18" customHeight="1" x14ac:dyDescent="0.2"/>
    <row r="657" ht="18" customHeight="1" x14ac:dyDescent="0.2"/>
    <row r="658" ht="18" customHeight="1" x14ac:dyDescent="0.2"/>
    <row r="659" ht="18" customHeight="1" x14ac:dyDescent="0.2"/>
    <row r="660" ht="18" customHeight="1" x14ac:dyDescent="0.2"/>
    <row r="661" ht="18" customHeight="1" x14ac:dyDescent="0.2"/>
    <row r="662" ht="18" customHeight="1" x14ac:dyDescent="0.2"/>
    <row r="663" ht="18" customHeight="1" x14ac:dyDescent="0.2"/>
    <row r="664" ht="18" customHeight="1" x14ac:dyDescent="0.2"/>
    <row r="665" ht="18" customHeight="1" x14ac:dyDescent="0.2"/>
    <row r="666" ht="18" customHeight="1" x14ac:dyDescent="0.2"/>
    <row r="667" ht="18" customHeight="1" x14ac:dyDescent="0.2"/>
    <row r="668" ht="18" customHeight="1" x14ac:dyDescent="0.2"/>
    <row r="669" ht="18" customHeight="1" x14ac:dyDescent="0.2"/>
    <row r="670" ht="18" customHeight="1" x14ac:dyDescent="0.2"/>
    <row r="671" ht="18" customHeight="1" x14ac:dyDescent="0.2"/>
    <row r="672" ht="18" customHeight="1" x14ac:dyDescent="0.2"/>
    <row r="673" ht="18" customHeight="1" x14ac:dyDescent="0.2"/>
    <row r="674" ht="18" customHeight="1" x14ac:dyDescent="0.2"/>
    <row r="675" ht="18" customHeight="1" x14ac:dyDescent="0.2"/>
    <row r="676" ht="18" customHeight="1" x14ac:dyDescent="0.2"/>
    <row r="677" ht="18" customHeight="1" x14ac:dyDescent="0.2"/>
    <row r="678" ht="18" customHeight="1" x14ac:dyDescent="0.2"/>
    <row r="679" ht="18" customHeight="1" x14ac:dyDescent="0.2"/>
    <row r="680" ht="18" customHeight="1" x14ac:dyDescent="0.2"/>
    <row r="681" ht="18" customHeight="1" x14ac:dyDescent="0.2"/>
    <row r="682" ht="18" customHeight="1" x14ac:dyDescent="0.2"/>
    <row r="683" ht="18" customHeight="1" x14ac:dyDescent="0.2"/>
    <row r="684" ht="18" customHeight="1" x14ac:dyDescent="0.2"/>
    <row r="685" ht="18" customHeight="1" x14ac:dyDescent="0.2"/>
    <row r="686" ht="18" customHeight="1" x14ac:dyDescent="0.2"/>
    <row r="687" ht="18" customHeight="1" x14ac:dyDescent="0.2"/>
    <row r="688" ht="18" customHeight="1" x14ac:dyDescent="0.2"/>
    <row r="689" ht="18" customHeight="1" x14ac:dyDescent="0.2"/>
    <row r="690" ht="18" customHeight="1" x14ac:dyDescent="0.2"/>
    <row r="691" ht="18" customHeight="1" x14ac:dyDescent="0.2"/>
    <row r="692" ht="18" customHeight="1" x14ac:dyDescent="0.2"/>
    <row r="693" ht="18" customHeight="1" x14ac:dyDescent="0.2"/>
    <row r="694" ht="18" customHeight="1" x14ac:dyDescent="0.2"/>
    <row r="695" ht="18" customHeight="1" x14ac:dyDescent="0.2"/>
    <row r="696" ht="18" customHeight="1" x14ac:dyDescent="0.2"/>
    <row r="697" ht="18" customHeight="1" x14ac:dyDescent="0.2"/>
    <row r="698" ht="18" customHeight="1" x14ac:dyDescent="0.2"/>
    <row r="699" ht="18" customHeight="1" x14ac:dyDescent="0.2"/>
    <row r="700" ht="18" customHeight="1" x14ac:dyDescent="0.2"/>
    <row r="701" ht="18" customHeight="1" x14ac:dyDescent="0.2"/>
    <row r="702" ht="18" customHeight="1" x14ac:dyDescent="0.2"/>
    <row r="703" ht="18" customHeight="1" x14ac:dyDescent="0.2"/>
    <row r="704" ht="18" customHeight="1" x14ac:dyDescent="0.2"/>
    <row r="705" ht="18" customHeight="1" x14ac:dyDescent="0.2"/>
    <row r="706" ht="18" customHeight="1" x14ac:dyDescent="0.2"/>
    <row r="707" ht="18" customHeight="1" x14ac:dyDescent="0.2"/>
    <row r="708" ht="18" customHeight="1" x14ac:dyDescent="0.2"/>
    <row r="709" ht="18" customHeight="1" x14ac:dyDescent="0.2"/>
    <row r="710" ht="18" customHeight="1" x14ac:dyDescent="0.2"/>
    <row r="711" ht="18" customHeight="1" x14ac:dyDescent="0.2"/>
    <row r="712" ht="18" customHeight="1" x14ac:dyDescent="0.2"/>
    <row r="713" ht="18" customHeight="1" x14ac:dyDescent="0.2"/>
    <row r="714" ht="18" customHeight="1" x14ac:dyDescent="0.2"/>
    <row r="715" ht="18" customHeight="1" x14ac:dyDescent="0.2"/>
    <row r="716" ht="18" customHeight="1" x14ac:dyDescent="0.2"/>
    <row r="717" ht="18" customHeight="1" x14ac:dyDescent="0.2"/>
    <row r="718" ht="18" customHeight="1" x14ac:dyDescent="0.2"/>
    <row r="719" ht="18" customHeight="1" x14ac:dyDescent="0.2"/>
    <row r="720" ht="18" customHeight="1" x14ac:dyDescent="0.2"/>
    <row r="721" ht="18" customHeight="1" x14ac:dyDescent="0.2"/>
    <row r="722" ht="18" customHeight="1" x14ac:dyDescent="0.2"/>
    <row r="723" ht="18" customHeight="1" x14ac:dyDescent="0.2"/>
    <row r="724" ht="18" customHeight="1" x14ac:dyDescent="0.2"/>
    <row r="725" ht="18" customHeight="1" x14ac:dyDescent="0.2"/>
    <row r="726" ht="18" customHeight="1" x14ac:dyDescent="0.2"/>
    <row r="727" ht="18" customHeight="1" x14ac:dyDescent="0.2"/>
    <row r="728" ht="18" customHeight="1" x14ac:dyDescent="0.2"/>
    <row r="729" ht="18" customHeight="1" x14ac:dyDescent="0.2"/>
    <row r="730" ht="18" customHeight="1" x14ac:dyDescent="0.2"/>
    <row r="731" ht="18" customHeight="1" x14ac:dyDescent="0.2"/>
    <row r="732" ht="18" customHeight="1" x14ac:dyDescent="0.2"/>
    <row r="733" ht="18" customHeight="1" x14ac:dyDescent="0.2"/>
    <row r="734" ht="18" customHeight="1" x14ac:dyDescent="0.2"/>
    <row r="735" ht="18" customHeight="1" x14ac:dyDescent="0.2"/>
    <row r="736" ht="18" customHeight="1" x14ac:dyDescent="0.2"/>
    <row r="737" ht="18" customHeight="1" x14ac:dyDescent="0.2"/>
    <row r="738" ht="18" customHeight="1" x14ac:dyDescent="0.2"/>
    <row r="739" ht="18" customHeight="1" x14ac:dyDescent="0.2"/>
    <row r="740" ht="18" customHeight="1" x14ac:dyDescent="0.2"/>
    <row r="741" ht="18" customHeight="1" x14ac:dyDescent="0.2"/>
    <row r="742" ht="18" customHeight="1" x14ac:dyDescent="0.2"/>
    <row r="743" ht="18" customHeight="1" x14ac:dyDescent="0.2"/>
    <row r="744" ht="18" customHeight="1" x14ac:dyDescent="0.2"/>
    <row r="745" ht="18" customHeight="1" x14ac:dyDescent="0.2"/>
    <row r="746" ht="18" customHeight="1" x14ac:dyDescent="0.2"/>
    <row r="747" ht="18" customHeight="1" x14ac:dyDescent="0.2"/>
    <row r="748" ht="18" customHeight="1" x14ac:dyDescent="0.2"/>
    <row r="749" ht="18" customHeight="1" x14ac:dyDescent="0.2"/>
    <row r="750" ht="18" customHeight="1" x14ac:dyDescent="0.2"/>
    <row r="751" ht="18" customHeight="1" x14ac:dyDescent="0.2"/>
    <row r="752" ht="18" customHeight="1" x14ac:dyDescent="0.2"/>
    <row r="753" ht="18" customHeight="1" x14ac:dyDescent="0.2"/>
    <row r="754" ht="18" customHeight="1" x14ac:dyDescent="0.2"/>
    <row r="755" ht="18" customHeight="1" x14ac:dyDescent="0.2"/>
    <row r="756" ht="18" customHeight="1" x14ac:dyDescent="0.2"/>
    <row r="757" ht="18" customHeight="1" x14ac:dyDescent="0.2"/>
    <row r="758" ht="18" customHeight="1" x14ac:dyDescent="0.2"/>
    <row r="759" ht="18" customHeight="1" x14ac:dyDescent="0.2"/>
    <row r="760" ht="18" customHeight="1" x14ac:dyDescent="0.2"/>
    <row r="761" ht="18" customHeight="1" x14ac:dyDescent="0.2"/>
    <row r="762" ht="18" customHeight="1" x14ac:dyDescent="0.2"/>
    <row r="763" ht="18" customHeight="1" x14ac:dyDescent="0.2"/>
    <row r="764" ht="18" customHeight="1" x14ac:dyDescent="0.2"/>
    <row r="765" ht="18" customHeight="1" x14ac:dyDescent="0.2"/>
    <row r="766" ht="18" customHeight="1" x14ac:dyDescent="0.2"/>
    <row r="767" ht="18" customHeight="1" x14ac:dyDescent="0.2"/>
    <row r="768" ht="18" customHeight="1" x14ac:dyDescent="0.2"/>
    <row r="769" ht="18" customHeight="1" x14ac:dyDescent="0.2"/>
    <row r="770" ht="18" customHeight="1" x14ac:dyDescent="0.2"/>
    <row r="771" ht="18" customHeight="1" x14ac:dyDescent="0.2"/>
    <row r="772" ht="18" customHeight="1" x14ac:dyDescent="0.2"/>
    <row r="773" ht="18" customHeight="1" x14ac:dyDescent="0.2"/>
    <row r="774" ht="18" customHeight="1" x14ac:dyDescent="0.2"/>
    <row r="775" ht="18" customHeight="1" x14ac:dyDescent="0.2"/>
    <row r="776" ht="18" customHeight="1" x14ac:dyDescent="0.2"/>
    <row r="777" ht="18" customHeight="1" x14ac:dyDescent="0.2"/>
    <row r="778" ht="18" customHeight="1" x14ac:dyDescent="0.2"/>
    <row r="779" ht="18" customHeight="1" x14ac:dyDescent="0.2"/>
    <row r="780" ht="18" customHeight="1" x14ac:dyDescent="0.2"/>
    <row r="781" ht="18" customHeight="1" x14ac:dyDescent="0.2"/>
    <row r="782" ht="18" customHeight="1" x14ac:dyDescent="0.2"/>
    <row r="783" ht="18" customHeight="1" x14ac:dyDescent="0.2"/>
    <row r="784" ht="18" customHeight="1" x14ac:dyDescent="0.2"/>
    <row r="785" ht="18" customHeight="1" x14ac:dyDescent="0.2"/>
    <row r="786" ht="18" customHeight="1" x14ac:dyDescent="0.2"/>
    <row r="787" ht="18" customHeight="1" x14ac:dyDescent="0.2"/>
    <row r="788" ht="18" customHeight="1" x14ac:dyDescent="0.2"/>
    <row r="789" ht="18" customHeight="1" x14ac:dyDescent="0.2"/>
    <row r="790" ht="18" customHeight="1" x14ac:dyDescent="0.2"/>
    <row r="791" ht="18" customHeight="1" x14ac:dyDescent="0.2"/>
    <row r="792" ht="18" customHeight="1" x14ac:dyDescent="0.2"/>
    <row r="793" ht="18" customHeight="1" x14ac:dyDescent="0.2"/>
    <row r="794" ht="18" customHeight="1" x14ac:dyDescent="0.2"/>
    <row r="795" ht="18" customHeight="1" x14ac:dyDescent="0.2"/>
    <row r="796" ht="18" customHeight="1" x14ac:dyDescent="0.2"/>
    <row r="797" ht="18" customHeight="1" x14ac:dyDescent="0.2"/>
    <row r="798" ht="18" customHeight="1" x14ac:dyDescent="0.2"/>
    <row r="799" ht="18" customHeight="1" x14ac:dyDescent="0.2"/>
    <row r="800" ht="18" customHeight="1" x14ac:dyDescent="0.2"/>
    <row r="801" ht="18" customHeight="1" x14ac:dyDescent="0.2"/>
    <row r="802" ht="18" customHeight="1" x14ac:dyDescent="0.2"/>
    <row r="803" ht="18" customHeight="1" x14ac:dyDescent="0.2"/>
    <row r="804" ht="18" customHeight="1" x14ac:dyDescent="0.2"/>
    <row r="805" ht="18" customHeight="1" x14ac:dyDescent="0.2"/>
    <row r="806" ht="18" customHeight="1" x14ac:dyDescent="0.2"/>
    <row r="807" ht="18" customHeight="1" x14ac:dyDescent="0.2"/>
    <row r="808" ht="18" customHeight="1" x14ac:dyDescent="0.2"/>
    <row r="809" ht="18" customHeight="1" x14ac:dyDescent="0.2"/>
    <row r="810" ht="18" customHeight="1" x14ac:dyDescent="0.2"/>
    <row r="811" ht="18" customHeight="1" x14ac:dyDescent="0.2"/>
    <row r="812" ht="18" customHeight="1" x14ac:dyDescent="0.2"/>
    <row r="813" ht="18" customHeight="1" x14ac:dyDescent="0.2"/>
    <row r="814" ht="18" customHeight="1" x14ac:dyDescent="0.2"/>
    <row r="815" ht="18" customHeight="1" x14ac:dyDescent="0.2"/>
    <row r="816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ht="18" customHeight="1" x14ac:dyDescent="0.2"/>
    <row r="882" ht="18" customHeight="1" x14ac:dyDescent="0.2"/>
    <row r="883" ht="18" customHeight="1" x14ac:dyDescent="0.2"/>
    <row r="884" ht="18" customHeight="1" x14ac:dyDescent="0.2"/>
    <row r="885" ht="18" customHeight="1" x14ac:dyDescent="0.2"/>
    <row r="886" ht="18" customHeight="1" x14ac:dyDescent="0.2"/>
    <row r="887" ht="18" customHeight="1" x14ac:dyDescent="0.2"/>
    <row r="888" ht="18" customHeight="1" x14ac:dyDescent="0.2"/>
    <row r="889" ht="18" customHeight="1" x14ac:dyDescent="0.2"/>
    <row r="890" ht="18" customHeight="1" x14ac:dyDescent="0.2"/>
    <row r="891" ht="18" customHeight="1" x14ac:dyDescent="0.2"/>
    <row r="892" ht="18" customHeight="1" x14ac:dyDescent="0.2"/>
    <row r="893" ht="18" customHeight="1" x14ac:dyDescent="0.2"/>
    <row r="894" ht="18" customHeight="1" x14ac:dyDescent="0.2"/>
    <row r="895" ht="18" customHeight="1" x14ac:dyDescent="0.2"/>
    <row r="896" ht="18" customHeight="1" x14ac:dyDescent="0.2"/>
    <row r="897" ht="18" customHeight="1" x14ac:dyDescent="0.2"/>
    <row r="898" ht="18" customHeight="1" x14ac:dyDescent="0.2"/>
    <row r="899" ht="18" customHeight="1" x14ac:dyDescent="0.2"/>
    <row r="900" ht="18" customHeight="1" x14ac:dyDescent="0.2"/>
    <row r="901" ht="18" customHeight="1" x14ac:dyDescent="0.2"/>
    <row r="902" ht="18" customHeight="1" x14ac:dyDescent="0.2"/>
    <row r="903" ht="18" customHeight="1" x14ac:dyDescent="0.2"/>
    <row r="904" ht="18" customHeight="1" x14ac:dyDescent="0.2"/>
    <row r="905" ht="18" customHeight="1" x14ac:dyDescent="0.2"/>
    <row r="906" ht="18" customHeight="1" x14ac:dyDescent="0.2"/>
    <row r="907" ht="18" customHeight="1" x14ac:dyDescent="0.2"/>
    <row r="908" ht="18" customHeight="1" x14ac:dyDescent="0.2"/>
    <row r="909" ht="18" customHeight="1" x14ac:dyDescent="0.2"/>
    <row r="910" ht="18" customHeight="1" x14ac:dyDescent="0.2"/>
    <row r="911" ht="18" customHeight="1" x14ac:dyDescent="0.2"/>
    <row r="912" ht="18" customHeight="1" x14ac:dyDescent="0.2"/>
    <row r="913" ht="18" customHeight="1" x14ac:dyDescent="0.2"/>
    <row r="914" ht="18" customHeight="1" x14ac:dyDescent="0.2"/>
    <row r="915" ht="18" customHeight="1" x14ac:dyDescent="0.2"/>
    <row r="916" ht="18" customHeight="1" x14ac:dyDescent="0.2"/>
    <row r="917" ht="18" customHeight="1" x14ac:dyDescent="0.2"/>
    <row r="918" ht="18" customHeight="1" x14ac:dyDescent="0.2"/>
    <row r="919" ht="18" customHeight="1" x14ac:dyDescent="0.2"/>
    <row r="920" ht="18" customHeight="1" x14ac:dyDescent="0.2"/>
    <row r="921" ht="18" customHeight="1" x14ac:dyDescent="0.2"/>
    <row r="922" ht="18" customHeight="1" x14ac:dyDescent="0.2"/>
    <row r="923" ht="18" customHeight="1" x14ac:dyDescent="0.2"/>
    <row r="924" ht="18" customHeight="1" x14ac:dyDescent="0.2"/>
    <row r="925" ht="18" customHeight="1" x14ac:dyDescent="0.2"/>
    <row r="926" ht="18" customHeight="1" x14ac:dyDescent="0.2"/>
    <row r="927" ht="18" customHeight="1" x14ac:dyDescent="0.2"/>
    <row r="928" ht="18" customHeight="1" x14ac:dyDescent="0.2"/>
    <row r="929" ht="18" customHeight="1" x14ac:dyDescent="0.2"/>
    <row r="930" ht="18" customHeight="1" x14ac:dyDescent="0.2"/>
    <row r="931" ht="18" customHeight="1" x14ac:dyDescent="0.2"/>
    <row r="932" ht="18" customHeight="1" x14ac:dyDescent="0.2"/>
    <row r="933" ht="18" customHeight="1" x14ac:dyDescent="0.2"/>
    <row r="934" ht="18" customHeight="1" x14ac:dyDescent="0.2"/>
    <row r="935" ht="18" customHeight="1" x14ac:dyDescent="0.2"/>
    <row r="936" ht="18" customHeight="1" x14ac:dyDescent="0.2"/>
    <row r="937" ht="18" customHeight="1" x14ac:dyDescent="0.2"/>
    <row r="938" ht="18" customHeight="1" x14ac:dyDescent="0.2"/>
    <row r="939" ht="18" customHeight="1" x14ac:dyDescent="0.2"/>
    <row r="940" ht="18" customHeight="1" x14ac:dyDescent="0.2"/>
    <row r="941" ht="18" customHeight="1" x14ac:dyDescent="0.2"/>
    <row r="942" ht="18" customHeight="1" x14ac:dyDescent="0.2"/>
    <row r="943" ht="18" customHeight="1" x14ac:dyDescent="0.2"/>
    <row r="944" ht="18" customHeight="1" x14ac:dyDescent="0.2"/>
    <row r="945" ht="18" customHeight="1" x14ac:dyDescent="0.2"/>
    <row r="946" ht="18" customHeight="1" x14ac:dyDescent="0.2"/>
    <row r="947" ht="18" customHeight="1" x14ac:dyDescent="0.2"/>
    <row r="948" ht="18" customHeight="1" x14ac:dyDescent="0.2"/>
    <row r="949" ht="18" customHeight="1" x14ac:dyDescent="0.2"/>
    <row r="950" ht="18" customHeight="1" x14ac:dyDescent="0.2"/>
    <row r="951" ht="18" customHeight="1" x14ac:dyDescent="0.2"/>
    <row r="952" ht="18" customHeight="1" x14ac:dyDescent="0.2"/>
    <row r="953" ht="18" customHeight="1" x14ac:dyDescent="0.2"/>
    <row r="954" ht="18" customHeight="1" x14ac:dyDescent="0.2"/>
    <row r="955" ht="18" customHeight="1" x14ac:dyDescent="0.2"/>
    <row r="956" ht="18" customHeight="1" x14ac:dyDescent="0.2"/>
    <row r="957" ht="18" customHeight="1" x14ac:dyDescent="0.2"/>
    <row r="958" ht="18" customHeight="1" x14ac:dyDescent="0.2"/>
    <row r="959" ht="18" customHeight="1" x14ac:dyDescent="0.2"/>
    <row r="960" ht="18" customHeight="1" x14ac:dyDescent="0.2"/>
    <row r="961" ht="18" customHeight="1" x14ac:dyDescent="0.2"/>
    <row r="962" ht="18" customHeight="1" x14ac:dyDescent="0.2"/>
    <row r="963" ht="18" customHeight="1" x14ac:dyDescent="0.2"/>
    <row r="964" ht="18" customHeight="1" x14ac:dyDescent="0.2"/>
    <row r="965" ht="18" customHeight="1" x14ac:dyDescent="0.2"/>
    <row r="966" ht="18" customHeight="1" x14ac:dyDescent="0.2"/>
    <row r="967" ht="18" customHeight="1" x14ac:dyDescent="0.2"/>
    <row r="968" ht="18" customHeight="1" x14ac:dyDescent="0.2"/>
    <row r="969" ht="18" customHeight="1" x14ac:dyDescent="0.2"/>
    <row r="970" ht="18" customHeight="1" x14ac:dyDescent="0.2"/>
    <row r="971" ht="18" customHeight="1" x14ac:dyDescent="0.2"/>
    <row r="972" ht="18" customHeight="1" x14ac:dyDescent="0.2"/>
    <row r="973" ht="18" customHeight="1" x14ac:dyDescent="0.2"/>
    <row r="974" ht="18" customHeight="1" x14ac:dyDescent="0.2"/>
    <row r="975" ht="18" customHeight="1" x14ac:dyDescent="0.2"/>
    <row r="976" ht="18" customHeight="1" x14ac:dyDescent="0.2"/>
    <row r="977" ht="18" customHeight="1" x14ac:dyDescent="0.2"/>
    <row r="978" ht="18" customHeight="1" x14ac:dyDescent="0.2"/>
    <row r="979" ht="18" customHeight="1" x14ac:dyDescent="0.2"/>
    <row r="980" ht="18" customHeight="1" x14ac:dyDescent="0.2"/>
    <row r="981" ht="18" customHeight="1" x14ac:dyDescent="0.2"/>
    <row r="982" ht="18" customHeight="1" x14ac:dyDescent="0.2"/>
    <row r="983" ht="18" customHeight="1" x14ac:dyDescent="0.2"/>
    <row r="984" ht="18" customHeight="1" x14ac:dyDescent="0.2"/>
    <row r="985" ht="18" customHeight="1" x14ac:dyDescent="0.2"/>
    <row r="986" ht="18" customHeight="1" x14ac:dyDescent="0.2"/>
    <row r="987" ht="18" customHeight="1" x14ac:dyDescent="0.2"/>
    <row r="988" ht="18" customHeight="1" x14ac:dyDescent="0.2"/>
    <row r="989" ht="18" customHeight="1" x14ac:dyDescent="0.2"/>
    <row r="990" ht="18" customHeight="1" x14ac:dyDescent="0.2"/>
    <row r="991" ht="18" customHeight="1" x14ac:dyDescent="0.2"/>
    <row r="992" ht="18" customHeight="1" x14ac:dyDescent="0.2"/>
    <row r="993" ht="18" customHeight="1" x14ac:dyDescent="0.2"/>
    <row r="994" ht="18" customHeight="1" x14ac:dyDescent="0.2"/>
    <row r="995" ht="18" customHeight="1" x14ac:dyDescent="0.2"/>
    <row r="996" ht="18" customHeight="1" x14ac:dyDescent="0.2"/>
    <row r="997" ht="18" customHeight="1" x14ac:dyDescent="0.2"/>
    <row r="998" ht="18" customHeight="1" x14ac:dyDescent="0.2"/>
    <row r="999" ht="18" customHeight="1" x14ac:dyDescent="0.2"/>
    <row r="1000" ht="18" customHeight="1" x14ac:dyDescent="0.2"/>
    <row r="1001" ht="18" customHeight="1" x14ac:dyDescent="0.2"/>
    <row r="1002" ht="18" customHeight="1" x14ac:dyDescent="0.2"/>
    <row r="1003" ht="18" customHeight="1" x14ac:dyDescent="0.2"/>
    <row r="1004" ht="18" customHeight="1" x14ac:dyDescent="0.2"/>
    <row r="1005" ht="18" customHeight="1" x14ac:dyDescent="0.2"/>
    <row r="1006" ht="18" customHeight="1" x14ac:dyDescent="0.2"/>
    <row r="1007" ht="18" customHeight="1" x14ac:dyDescent="0.2"/>
    <row r="1008" ht="18" customHeight="1" x14ac:dyDescent="0.2"/>
    <row r="1009" ht="18" customHeight="1" x14ac:dyDescent="0.2"/>
    <row r="1010" ht="18" customHeight="1" x14ac:dyDescent="0.2"/>
    <row r="1011" ht="18" customHeight="1" x14ac:dyDescent="0.2"/>
    <row r="1012" ht="18" customHeight="1" x14ac:dyDescent="0.2"/>
    <row r="1013" ht="18" customHeight="1" x14ac:dyDescent="0.2"/>
    <row r="1014" ht="18" customHeight="1" x14ac:dyDescent="0.2"/>
    <row r="1015" ht="18" customHeight="1" x14ac:dyDescent="0.2"/>
    <row r="1016" ht="18" customHeight="1" x14ac:dyDescent="0.2"/>
    <row r="1017" ht="18" customHeight="1" x14ac:dyDescent="0.2"/>
    <row r="1018" ht="18" customHeight="1" x14ac:dyDescent="0.2"/>
    <row r="1019" ht="18" customHeight="1" x14ac:dyDescent="0.2"/>
    <row r="1020" ht="18" customHeight="1" x14ac:dyDescent="0.2"/>
    <row r="1021" ht="18" customHeight="1" x14ac:dyDescent="0.2"/>
    <row r="1022" ht="18" customHeight="1" x14ac:dyDescent="0.2"/>
    <row r="1023" ht="18" customHeight="1" x14ac:dyDescent="0.2"/>
    <row r="1024" ht="18" customHeight="1" x14ac:dyDescent="0.2"/>
    <row r="1025" ht="18" customHeight="1" x14ac:dyDescent="0.2"/>
    <row r="1026" ht="18" customHeight="1" x14ac:dyDescent="0.2"/>
    <row r="1027" ht="18" customHeight="1" x14ac:dyDescent="0.2"/>
    <row r="1028" ht="18" customHeight="1" x14ac:dyDescent="0.2"/>
    <row r="1029" ht="18" customHeight="1" x14ac:dyDescent="0.2"/>
    <row r="1030" ht="18" customHeight="1" x14ac:dyDescent="0.2"/>
    <row r="1031" ht="18" customHeight="1" x14ac:dyDescent="0.2"/>
    <row r="1032" ht="18" customHeight="1" x14ac:dyDescent="0.2"/>
    <row r="1033" ht="18" customHeight="1" x14ac:dyDescent="0.2"/>
    <row r="1034" ht="18" customHeight="1" x14ac:dyDescent="0.2"/>
    <row r="1035" ht="18" customHeight="1" x14ac:dyDescent="0.2"/>
    <row r="1036" ht="18" customHeight="1" x14ac:dyDescent="0.2"/>
    <row r="1037" ht="18" customHeight="1" x14ac:dyDescent="0.2"/>
    <row r="1038" ht="18" customHeight="1" x14ac:dyDescent="0.2"/>
    <row r="1039" ht="18" customHeight="1" x14ac:dyDescent="0.2"/>
    <row r="1040" ht="18" customHeight="1" x14ac:dyDescent="0.2"/>
    <row r="1041" ht="18" customHeight="1" x14ac:dyDescent="0.2"/>
    <row r="1042" ht="18" customHeight="1" x14ac:dyDescent="0.2"/>
    <row r="1043" ht="18" customHeight="1" x14ac:dyDescent="0.2"/>
    <row r="1044" ht="18" customHeight="1" x14ac:dyDescent="0.2"/>
    <row r="1045" ht="18" customHeight="1" x14ac:dyDescent="0.2"/>
  </sheetData>
  <mergeCells count="260">
    <mergeCell ref="A403:C403"/>
    <mergeCell ref="A404:C404"/>
    <mergeCell ref="A405:C405"/>
    <mergeCell ref="A406:C406"/>
    <mergeCell ref="H385:I385"/>
    <mergeCell ref="J385:K385"/>
    <mergeCell ref="A399:C399"/>
    <mergeCell ref="A400:C400"/>
    <mergeCell ref="A401:C401"/>
    <mergeCell ref="A402:C402"/>
    <mergeCell ref="A377:C377"/>
    <mergeCell ref="A378:C378"/>
    <mergeCell ref="A379:C379"/>
    <mergeCell ref="A383:L383"/>
    <mergeCell ref="A384:L384"/>
    <mergeCell ref="A385:A386"/>
    <mergeCell ref="B385:B386"/>
    <mergeCell ref="C385:C386"/>
    <mergeCell ref="D385:E385"/>
    <mergeCell ref="F385:G385"/>
    <mergeCell ref="J358:K358"/>
    <mergeCell ref="A372:C372"/>
    <mergeCell ref="A373:C373"/>
    <mergeCell ref="A374:C374"/>
    <mergeCell ref="A375:C375"/>
    <mergeCell ref="A376:C376"/>
    <mergeCell ref="A358:A359"/>
    <mergeCell ref="B358:B359"/>
    <mergeCell ref="C358:C359"/>
    <mergeCell ref="D358:E358"/>
    <mergeCell ref="F358:G358"/>
    <mergeCell ref="H358:I358"/>
    <mergeCell ref="A349:C349"/>
    <mergeCell ref="A350:C350"/>
    <mergeCell ref="A351:C351"/>
    <mergeCell ref="A352:C352"/>
    <mergeCell ref="A356:L356"/>
    <mergeCell ref="A357:L357"/>
    <mergeCell ref="H331:I331"/>
    <mergeCell ref="J331:K331"/>
    <mergeCell ref="A345:C345"/>
    <mergeCell ref="A346:C346"/>
    <mergeCell ref="A347:C347"/>
    <mergeCell ref="A348:C348"/>
    <mergeCell ref="A323:C323"/>
    <mergeCell ref="A324:C324"/>
    <mergeCell ref="A325:C325"/>
    <mergeCell ref="A329:L329"/>
    <mergeCell ref="A330:L330"/>
    <mergeCell ref="A331:A332"/>
    <mergeCell ref="B331:B332"/>
    <mergeCell ref="C331:C332"/>
    <mergeCell ref="D331:E331"/>
    <mergeCell ref="F331:G331"/>
    <mergeCell ref="J304:K304"/>
    <mergeCell ref="A318:C318"/>
    <mergeCell ref="A319:C319"/>
    <mergeCell ref="A320:C320"/>
    <mergeCell ref="A321:C321"/>
    <mergeCell ref="A322:C322"/>
    <mergeCell ref="A304:A305"/>
    <mergeCell ref="B304:B305"/>
    <mergeCell ref="C304:C305"/>
    <mergeCell ref="D304:E304"/>
    <mergeCell ref="F304:G304"/>
    <mergeCell ref="H304:I304"/>
    <mergeCell ref="A295:C295"/>
    <mergeCell ref="A296:C296"/>
    <mergeCell ref="A297:C297"/>
    <mergeCell ref="A298:C298"/>
    <mergeCell ref="A302:L302"/>
    <mergeCell ref="A303:L303"/>
    <mergeCell ref="H277:I277"/>
    <mergeCell ref="J277:K277"/>
    <mergeCell ref="A291:C291"/>
    <mergeCell ref="A292:C292"/>
    <mergeCell ref="A293:C293"/>
    <mergeCell ref="A294:C294"/>
    <mergeCell ref="A269:C269"/>
    <mergeCell ref="A270:C270"/>
    <mergeCell ref="A271:C271"/>
    <mergeCell ref="A275:L275"/>
    <mergeCell ref="A276:L276"/>
    <mergeCell ref="A277:A278"/>
    <mergeCell ref="B277:B278"/>
    <mergeCell ref="C277:C278"/>
    <mergeCell ref="D277:E277"/>
    <mergeCell ref="F277:G277"/>
    <mergeCell ref="J250:K250"/>
    <mergeCell ref="A264:C264"/>
    <mergeCell ref="A265:C265"/>
    <mergeCell ref="A266:C266"/>
    <mergeCell ref="A267:C267"/>
    <mergeCell ref="A268:C268"/>
    <mergeCell ref="A250:A251"/>
    <mergeCell ref="B250:B251"/>
    <mergeCell ref="C250:C251"/>
    <mergeCell ref="D250:E250"/>
    <mergeCell ref="F250:G250"/>
    <mergeCell ref="H250:I250"/>
    <mergeCell ref="A241:C241"/>
    <mergeCell ref="A242:C242"/>
    <mergeCell ref="A243:C243"/>
    <mergeCell ref="A244:C244"/>
    <mergeCell ref="A248:L248"/>
    <mergeCell ref="A249:L249"/>
    <mergeCell ref="H223:I223"/>
    <mergeCell ref="J223:K223"/>
    <mergeCell ref="A237:C237"/>
    <mergeCell ref="A238:C238"/>
    <mergeCell ref="A239:C239"/>
    <mergeCell ref="A240:C240"/>
    <mergeCell ref="A215:C215"/>
    <mergeCell ref="A216:C216"/>
    <mergeCell ref="A217:C217"/>
    <mergeCell ref="A221:L221"/>
    <mergeCell ref="A222:L222"/>
    <mergeCell ref="A223:A224"/>
    <mergeCell ref="B223:B224"/>
    <mergeCell ref="C223:C224"/>
    <mergeCell ref="D223:E223"/>
    <mergeCell ref="F223:G223"/>
    <mergeCell ref="J196:K196"/>
    <mergeCell ref="A210:C210"/>
    <mergeCell ref="A211:C211"/>
    <mergeCell ref="A212:C212"/>
    <mergeCell ref="A213:C213"/>
    <mergeCell ref="A214:C214"/>
    <mergeCell ref="A196:A197"/>
    <mergeCell ref="B196:B197"/>
    <mergeCell ref="C196:C197"/>
    <mergeCell ref="D196:E196"/>
    <mergeCell ref="F196:G196"/>
    <mergeCell ref="H196:I196"/>
    <mergeCell ref="A187:C187"/>
    <mergeCell ref="A188:C188"/>
    <mergeCell ref="A189:C189"/>
    <mergeCell ref="A190:C190"/>
    <mergeCell ref="A194:L194"/>
    <mergeCell ref="A195:L195"/>
    <mergeCell ref="H169:I169"/>
    <mergeCell ref="J169:K169"/>
    <mergeCell ref="A183:C183"/>
    <mergeCell ref="A184:C184"/>
    <mergeCell ref="A185:C185"/>
    <mergeCell ref="A186:C186"/>
    <mergeCell ref="A161:C161"/>
    <mergeCell ref="A162:C162"/>
    <mergeCell ref="A163:C163"/>
    <mergeCell ref="A167:L167"/>
    <mergeCell ref="A168:L168"/>
    <mergeCell ref="A169:A170"/>
    <mergeCell ref="B169:B170"/>
    <mergeCell ref="C169:C170"/>
    <mergeCell ref="D169:E169"/>
    <mergeCell ref="F169:G169"/>
    <mergeCell ref="J142:K142"/>
    <mergeCell ref="A156:C156"/>
    <mergeCell ref="A157:C157"/>
    <mergeCell ref="A158:C158"/>
    <mergeCell ref="A159:C159"/>
    <mergeCell ref="A160:C160"/>
    <mergeCell ref="A142:A143"/>
    <mergeCell ref="B142:B143"/>
    <mergeCell ref="C142:C143"/>
    <mergeCell ref="D142:E142"/>
    <mergeCell ref="F142:G142"/>
    <mergeCell ref="H142:I142"/>
    <mergeCell ref="A133:C133"/>
    <mergeCell ref="A134:C134"/>
    <mergeCell ref="A135:C135"/>
    <mergeCell ref="A136:C136"/>
    <mergeCell ref="A140:L140"/>
    <mergeCell ref="A141:L141"/>
    <mergeCell ref="H115:I115"/>
    <mergeCell ref="J115:K115"/>
    <mergeCell ref="A129:C129"/>
    <mergeCell ref="A130:C130"/>
    <mergeCell ref="A131:C131"/>
    <mergeCell ref="A132:C132"/>
    <mergeCell ref="A107:C107"/>
    <mergeCell ref="A108:C108"/>
    <mergeCell ref="A109:C109"/>
    <mergeCell ref="A113:L113"/>
    <mergeCell ref="A114:L114"/>
    <mergeCell ref="A115:A116"/>
    <mergeCell ref="B115:B116"/>
    <mergeCell ref="C115:C116"/>
    <mergeCell ref="D115:E115"/>
    <mergeCell ref="F115:G115"/>
    <mergeCell ref="J88:K88"/>
    <mergeCell ref="A102:C102"/>
    <mergeCell ref="A103:C103"/>
    <mergeCell ref="A104:C104"/>
    <mergeCell ref="A105:C105"/>
    <mergeCell ref="A106:C106"/>
    <mergeCell ref="A88:A89"/>
    <mergeCell ref="B88:B89"/>
    <mergeCell ref="C88:C89"/>
    <mergeCell ref="D88:E88"/>
    <mergeCell ref="F88:G88"/>
    <mergeCell ref="H88:I88"/>
    <mergeCell ref="A79:C79"/>
    <mergeCell ref="A80:C80"/>
    <mergeCell ref="A81:C81"/>
    <mergeCell ref="A82:C82"/>
    <mergeCell ref="A86:L86"/>
    <mergeCell ref="A87:L87"/>
    <mergeCell ref="H61:I61"/>
    <mergeCell ref="J61:K61"/>
    <mergeCell ref="A75:C75"/>
    <mergeCell ref="A76:C76"/>
    <mergeCell ref="A77:C77"/>
    <mergeCell ref="A78:C78"/>
    <mergeCell ref="A53:C53"/>
    <mergeCell ref="A54:C54"/>
    <mergeCell ref="A55:C55"/>
    <mergeCell ref="A59:L59"/>
    <mergeCell ref="A60:L60"/>
    <mergeCell ref="A61:A62"/>
    <mergeCell ref="B61:B62"/>
    <mergeCell ref="C61:C62"/>
    <mergeCell ref="D61:E61"/>
    <mergeCell ref="F61:G61"/>
    <mergeCell ref="A49:C49"/>
    <mergeCell ref="A50:C50"/>
    <mergeCell ref="A51:C51"/>
    <mergeCell ref="A52:C52"/>
    <mergeCell ref="A27:C27"/>
    <mergeCell ref="A28:C28"/>
    <mergeCell ref="A32:L32"/>
    <mergeCell ref="A33:L33"/>
    <mergeCell ref="A34:A35"/>
    <mergeCell ref="B34:B35"/>
    <mergeCell ref="C34:C35"/>
    <mergeCell ref="D34:E34"/>
    <mergeCell ref="F34:G34"/>
    <mergeCell ref="H34:I34"/>
    <mergeCell ref="V19:W32"/>
    <mergeCell ref="A21:C21"/>
    <mergeCell ref="A22:C22"/>
    <mergeCell ref="A23:C23"/>
    <mergeCell ref="A24:C24"/>
    <mergeCell ref="A25:C25"/>
    <mergeCell ref="A26:C26"/>
    <mergeCell ref="J34:K34"/>
    <mergeCell ref="A48:C48"/>
    <mergeCell ref="A1:L1"/>
    <mergeCell ref="O1:P4"/>
    <mergeCell ref="A3:L3"/>
    <mergeCell ref="A5:L5"/>
    <mergeCell ref="A6:L6"/>
    <mergeCell ref="A7:A8"/>
    <mergeCell ref="B7:B8"/>
    <mergeCell ref="C7:C8"/>
    <mergeCell ref="D7:E7"/>
    <mergeCell ref="F7:G7"/>
    <mergeCell ref="H7:I7"/>
    <mergeCell ref="J7:K7"/>
    <mergeCell ref="O7:T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BD7E-5F27-424C-A0A3-5E7C67503B19}">
  <dimension ref="A1:O1000"/>
  <sheetViews>
    <sheetView tabSelected="1" workbookViewId="0">
      <selection activeCell="L33" sqref="L33"/>
    </sheetView>
  </sheetViews>
  <sheetFormatPr baseColWidth="10" defaultColWidth="14.5" defaultRowHeight="16" x14ac:dyDescent="0.2"/>
  <cols>
    <col min="1" max="1" width="3.83203125" customWidth="1"/>
    <col min="2" max="2" width="19.33203125" customWidth="1"/>
    <col min="3" max="8" width="10.6640625" customWidth="1"/>
    <col min="9" max="9" width="9.83203125" customWidth="1"/>
    <col min="10" max="10" width="19.33203125" customWidth="1"/>
    <col min="11" max="25" width="10.6640625" customWidth="1"/>
  </cols>
  <sheetData>
    <row r="1" spans="1:15" ht="14.25" customHeight="1" x14ac:dyDescent="0.2">
      <c r="A1" s="2"/>
      <c r="B1" s="80" t="s">
        <v>236</v>
      </c>
      <c r="C1" s="81"/>
      <c r="D1" s="81"/>
      <c r="E1" s="81"/>
      <c r="F1" s="81"/>
      <c r="G1" s="82"/>
      <c r="I1" s="2"/>
      <c r="J1" s="80" t="s">
        <v>237</v>
      </c>
      <c r="K1" s="81"/>
      <c r="L1" s="81"/>
      <c r="M1" s="81"/>
      <c r="N1" s="81"/>
      <c r="O1" s="82"/>
    </row>
    <row r="2" spans="1:15" ht="14.25" customHeight="1" x14ac:dyDescent="0.2">
      <c r="A2" s="2"/>
      <c r="B2" s="10" t="s">
        <v>16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I2" s="2"/>
      <c r="J2" s="10" t="s">
        <v>16</v>
      </c>
      <c r="K2" s="10" t="s">
        <v>8</v>
      </c>
      <c r="L2" s="10" t="s">
        <v>9</v>
      </c>
      <c r="M2" s="10" t="s">
        <v>10</v>
      </c>
      <c r="N2" s="10" t="s">
        <v>11</v>
      </c>
      <c r="O2" s="10" t="s">
        <v>12</v>
      </c>
    </row>
    <row r="3" spans="1:15" ht="14.25" customHeight="1" x14ac:dyDescent="0.2">
      <c r="A3" s="2">
        <v>1</v>
      </c>
      <c r="B3" s="19"/>
      <c r="C3" s="20"/>
      <c r="D3" s="20"/>
      <c r="E3" s="20"/>
      <c r="F3" s="20"/>
      <c r="G3" s="20"/>
      <c r="I3" s="2">
        <v>1</v>
      </c>
      <c r="J3" s="19" t="s">
        <v>64</v>
      </c>
      <c r="K3" s="20">
        <v>99.450000000000017</v>
      </c>
      <c r="L3" s="20">
        <v>100.60000000000001</v>
      </c>
      <c r="M3" s="20">
        <v>89.049999999999983</v>
      </c>
      <c r="N3" s="20">
        <v>98.649999999999991</v>
      </c>
      <c r="O3" s="20">
        <v>387.75</v>
      </c>
    </row>
    <row r="4" spans="1:15" ht="14.25" customHeight="1" x14ac:dyDescent="0.2">
      <c r="A4" s="2">
        <v>2</v>
      </c>
      <c r="B4" s="19"/>
      <c r="C4" s="20"/>
      <c r="D4" s="20"/>
      <c r="E4" s="20"/>
      <c r="F4" s="20"/>
      <c r="G4" s="20"/>
      <c r="I4" s="2">
        <v>2</v>
      </c>
      <c r="J4" s="19" t="s">
        <v>154</v>
      </c>
      <c r="K4" s="20">
        <v>100</v>
      </c>
      <c r="L4" s="20">
        <v>97.649999999999991</v>
      </c>
      <c r="M4" s="20">
        <v>83.499999999999972</v>
      </c>
      <c r="N4" s="20">
        <v>87.9</v>
      </c>
      <c r="O4" s="20">
        <v>369.04999999999995</v>
      </c>
    </row>
    <row r="5" spans="1:15" ht="14.25" customHeight="1" x14ac:dyDescent="0.2">
      <c r="A5" s="2">
        <v>3</v>
      </c>
      <c r="B5" s="19"/>
      <c r="C5" s="20"/>
      <c r="D5" s="20"/>
      <c r="E5" s="20"/>
      <c r="F5" s="20"/>
      <c r="G5" s="20"/>
      <c r="I5" s="2">
        <v>3</v>
      </c>
      <c r="J5" s="19" t="s">
        <v>47</v>
      </c>
      <c r="K5" s="20">
        <v>94.049999999999983</v>
      </c>
      <c r="L5" s="20">
        <v>95.600000000000023</v>
      </c>
      <c r="M5" s="20">
        <v>81.300000000000011</v>
      </c>
      <c r="N5" s="20">
        <v>85.5</v>
      </c>
      <c r="O5" s="20">
        <v>356.45000000000005</v>
      </c>
    </row>
    <row r="6" spans="1:15" ht="14.25" customHeight="1" x14ac:dyDescent="0.2">
      <c r="A6" s="2">
        <v>4</v>
      </c>
      <c r="B6" s="19"/>
      <c r="C6" s="20"/>
      <c r="D6" s="20"/>
      <c r="E6" s="20"/>
      <c r="F6" s="20"/>
      <c r="G6" s="20"/>
      <c r="I6" s="2">
        <v>4</v>
      </c>
      <c r="J6" s="19"/>
      <c r="K6" s="20"/>
      <c r="L6" s="20"/>
      <c r="M6" s="20"/>
      <c r="N6" s="20"/>
      <c r="O6" s="20"/>
    </row>
    <row r="7" spans="1:15" ht="14.25" customHeight="1" x14ac:dyDescent="0.2">
      <c r="A7" s="2">
        <v>5</v>
      </c>
      <c r="B7" s="19"/>
      <c r="C7" s="20"/>
      <c r="D7" s="20"/>
      <c r="E7" s="20"/>
      <c r="F7" s="20"/>
      <c r="G7" s="20"/>
      <c r="I7" s="2"/>
      <c r="J7" s="80" t="s">
        <v>238</v>
      </c>
      <c r="K7" s="81"/>
      <c r="L7" s="81"/>
      <c r="M7" s="81"/>
      <c r="N7" s="81"/>
      <c r="O7" s="82"/>
    </row>
    <row r="8" spans="1:15" ht="14.25" customHeight="1" x14ac:dyDescent="0.2">
      <c r="A8" s="2">
        <v>6</v>
      </c>
      <c r="B8" s="10"/>
      <c r="C8" s="10"/>
      <c r="D8" s="10"/>
      <c r="E8" s="10"/>
      <c r="F8" s="10"/>
      <c r="G8" s="10"/>
      <c r="I8" s="2"/>
      <c r="J8" s="10" t="s">
        <v>16</v>
      </c>
      <c r="K8" s="10" t="s">
        <v>8</v>
      </c>
      <c r="L8" s="10" t="s">
        <v>9</v>
      </c>
      <c r="M8" s="10" t="s">
        <v>10</v>
      </c>
      <c r="N8" s="10" t="s">
        <v>11</v>
      </c>
      <c r="O8" s="10" t="s">
        <v>12</v>
      </c>
    </row>
    <row r="9" spans="1:15" ht="14.25" customHeight="1" x14ac:dyDescent="0.2">
      <c r="A9" s="2">
        <v>7</v>
      </c>
      <c r="B9" s="19"/>
      <c r="C9" s="20"/>
      <c r="D9" s="20"/>
      <c r="E9" s="20"/>
      <c r="F9" s="20"/>
      <c r="G9" s="20"/>
      <c r="I9" s="2">
        <v>1</v>
      </c>
      <c r="J9" s="19" t="s">
        <v>66</v>
      </c>
      <c r="K9" s="20">
        <v>102.35</v>
      </c>
      <c r="L9" s="20">
        <v>98.75</v>
      </c>
      <c r="M9" s="20">
        <v>77.950000000000031</v>
      </c>
      <c r="N9" s="20">
        <v>89.049999999999969</v>
      </c>
      <c r="O9" s="20">
        <v>368.09999999999997</v>
      </c>
    </row>
    <row r="10" spans="1:15" ht="14.25" customHeight="1" x14ac:dyDescent="0.2">
      <c r="A10" s="2"/>
      <c r="B10" s="19"/>
      <c r="C10" s="20"/>
      <c r="D10" s="20"/>
      <c r="E10" s="20"/>
      <c r="F10" s="20"/>
      <c r="G10" s="20"/>
      <c r="I10" s="2">
        <v>2</v>
      </c>
      <c r="J10" s="19"/>
      <c r="K10" s="20"/>
      <c r="L10" s="20"/>
      <c r="M10" s="20"/>
      <c r="N10" s="20"/>
      <c r="O10" s="20"/>
    </row>
    <row r="11" spans="1:15" ht="14.25" customHeight="1" x14ac:dyDescent="0.2">
      <c r="A11" s="2"/>
      <c r="B11" s="80" t="s">
        <v>239</v>
      </c>
      <c r="C11" s="81"/>
      <c r="D11" s="81"/>
      <c r="E11" s="81"/>
      <c r="F11" s="81"/>
      <c r="G11" s="82"/>
      <c r="I11" s="2">
        <v>3</v>
      </c>
      <c r="J11" s="19"/>
      <c r="K11" s="20"/>
      <c r="L11" s="20"/>
      <c r="M11" s="20"/>
      <c r="N11" s="20"/>
      <c r="O11" s="20"/>
    </row>
    <row r="12" spans="1:15" ht="14.25" customHeight="1" x14ac:dyDescent="0.2">
      <c r="A12" s="2"/>
      <c r="B12" s="10" t="s">
        <v>16</v>
      </c>
      <c r="C12" s="10" t="s">
        <v>8</v>
      </c>
      <c r="D12" s="10" t="s">
        <v>9</v>
      </c>
      <c r="E12" s="10" t="s">
        <v>10</v>
      </c>
      <c r="F12" s="10" t="s">
        <v>11</v>
      </c>
      <c r="G12" s="10" t="s">
        <v>12</v>
      </c>
      <c r="I12" s="2">
        <v>4</v>
      </c>
      <c r="J12" s="19"/>
      <c r="K12" s="20"/>
      <c r="L12" s="20"/>
      <c r="M12" s="20"/>
      <c r="N12" s="20"/>
      <c r="O12" s="20"/>
    </row>
    <row r="13" spans="1:15" ht="14.25" customHeight="1" x14ac:dyDescent="0.2">
      <c r="A13" s="2">
        <v>1</v>
      </c>
      <c r="B13" s="19" t="s">
        <v>154</v>
      </c>
      <c r="C13" s="20">
        <v>83.6</v>
      </c>
      <c r="D13" s="20">
        <v>88.050000000000026</v>
      </c>
      <c r="E13" s="20">
        <v>75.15000000000002</v>
      </c>
      <c r="F13" s="20">
        <v>73.59999999999998</v>
      </c>
      <c r="G13" s="20">
        <v>320.40000000000003</v>
      </c>
      <c r="I13" s="2"/>
      <c r="J13" s="80" t="s">
        <v>240</v>
      </c>
      <c r="K13" s="81"/>
      <c r="L13" s="81"/>
      <c r="M13" s="81"/>
      <c r="N13" s="81"/>
      <c r="O13" s="82"/>
    </row>
    <row r="14" spans="1:15" ht="14.25" customHeight="1" x14ac:dyDescent="0.2">
      <c r="A14" s="2">
        <v>2</v>
      </c>
      <c r="B14" s="19" t="s">
        <v>65</v>
      </c>
      <c r="C14" s="20">
        <v>81.55</v>
      </c>
      <c r="D14" s="20">
        <v>88.449999999999989</v>
      </c>
      <c r="E14" s="20">
        <v>70.75</v>
      </c>
      <c r="F14" s="20">
        <v>69.599999999999994</v>
      </c>
      <c r="G14" s="20">
        <v>310.35000000000002</v>
      </c>
      <c r="I14" s="2"/>
      <c r="J14" s="10" t="s">
        <v>16</v>
      </c>
      <c r="K14" s="10" t="s">
        <v>8</v>
      </c>
      <c r="L14" s="10" t="s">
        <v>9</v>
      </c>
      <c r="M14" s="10" t="s">
        <v>10</v>
      </c>
      <c r="N14" s="10" t="s">
        <v>11</v>
      </c>
      <c r="O14" s="10" t="s">
        <v>12</v>
      </c>
    </row>
    <row r="15" spans="1:15" ht="14.25" customHeight="1" x14ac:dyDescent="0.2">
      <c r="A15" s="2">
        <v>3</v>
      </c>
      <c r="B15" s="19"/>
      <c r="C15" s="20"/>
      <c r="D15" s="20"/>
      <c r="E15" s="20"/>
      <c r="F15" s="20"/>
      <c r="G15" s="20"/>
      <c r="I15" s="2">
        <v>1</v>
      </c>
      <c r="J15" s="19" t="s">
        <v>202</v>
      </c>
      <c r="K15" s="20">
        <v>107.89999999999999</v>
      </c>
      <c r="L15" s="20">
        <v>107.95000000000003</v>
      </c>
      <c r="M15" s="20">
        <v>99.34999999999998</v>
      </c>
      <c r="N15" s="20">
        <v>104.55000000000001</v>
      </c>
      <c r="O15" s="20">
        <v>419.75</v>
      </c>
    </row>
    <row r="16" spans="1:15" ht="14.25" customHeight="1" x14ac:dyDescent="0.2">
      <c r="A16" s="2">
        <v>4</v>
      </c>
      <c r="B16" s="96"/>
      <c r="C16" s="97"/>
      <c r="D16" s="97"/>
      <c r="E16" s="97"/>
      <c r="F16" s="97"/>
      <c r="G16" s="97"/>
      <c r="I16" s="2">
        <v>2</v>
      </c>
      <c r="J16" s="19" t="s">
        <v>67</v>
      </c>
      <c r="K16" s="20">
        <v>106.35000000000001</v>
      </c>
      <c r="L16" s="20">
        <v>104.30000000000004</v>
      </c>
      <c r="M16" s="20">
        <v>87.25</v>
      </c>
      <c r="N16" s="20">
        <v>102.1</v>
      </c>
      <c r="O16" s="20">
        <v>400</v>
      </c>
    </row>
    <row r="17" spans="1:15" ht="14.25" customHeight="1" x14ac:dyDescent="0.2">
      <c r="A17" s="2">
        <v>5</v>
      </c>
      <c r="B17" s="19"/>
      <c r="C17" s="19"/>
      <c r="D17" s="19"/>
      <c r="E17" s="19"/>
      <c r="F17" s="19"/>
      <c r="G17" s="19"/>
      <c r="I17" s="2">
        <v>3</v>
      </c>
      <c r="J17" s="19" t="s">
        <v>65</v>
      </c>
      <c r="K17" s="20">
        <v>102.39999999999999</v>
      </c>
      <c r="L17" s="20">
        <v>96.600000000000009</v>
      </c>
      <c r="M17" s="20">
        <v>73.949999999999989</v>
      </c>
      <c r="N17" s="20">
        <v>88.4</v>
      </c>
      <c r="O17" s="20">
        <v>361.35</v>
      </c>
    </row>
    <row r="18" spans="1:15" ht="14.25" customHeight="1" x14ac:dyDescent="0.2">
      <c r="A18" s="2">
        <v>6</v>
      </c>
      <c r="B18" s="19"/>
      <c r="C18" s="19"/>
      <c r="D18" s="19"/>
      <c r="E18" s="19"/>
      <c r="F18" s="19"/>
      <c r="G18" s="19"/>
      <c r="I18" s="2">
        <v>4</v>
      </c>
      <c r="J18" s="19"/>
      <c r="K18" s="20"/>
      <c r="L18" s="20"/>
      <c r="M18" s="20"/>
      <c r="N18" s="20"/>
      <c r="O18" s="20"/>
    </row>
    <row r="19" spans="1:15" ht="14.25" customHeight="1" x14ac:dyDescent="0.2">
      <c r="A19" s="2"/>
      <c r="B19" s="80" t="s">
        <v>241</v>
      </c>
      <c r="C19" s="81"/>
      <c r="D19" s="81"/>
      <c r="E19" s="81"/>
      <c r="F19" s="81"/>
      <c r="G19" s="82"/>
    </row>
    <row r="20" spans="1:15" ht="14.25" customHeight="1" x14ac:dyDescent="0.2">
      <c r="A20" s="2"/>
      <c r="B20" s="10" t="s">
        <v>16</v>
      </c>
      <c r="C20" s="10" t="s">
        <v>8</v>
      </c>
      <c r="D20" s="10" t="s">
        <v>9</v>
      </c>
      <c r="E20" s="10" t="s">
        <v>10</v>
      </c>
      <c r="F20" s="10" t="s">
        <v>11</v>
      </c>
      <c r="G20" s="10" t="s">
        <v>12</v>
      </c>
    </row>
    <row r="21" spans="1:15" ht="14.25" customHeight="1" x14ac:dyDescent="0.2">
      <c r="A21" s="2">
        <v>1</v>
      </c>
      <c r="B21" s="19"/>
      <c r="C21" s="20"/>
      <c r="D21" s="20"/>
      <c r="E21" s="20"/>
      <c r="F21" s="20"/>
      <c r="G21" s="20"/>
    </row>
    <row r="22" spans="1:15" ht="14.25" customHeight="1" x14ac:dyDescent="0.2">
      <c r="A22" s="2">
        <v>2</v>
      </c>
      <c r="B22" s="19"/>
      <c r="C22" s="20"/>
      <c r="D22" s="20"/>
      <c r="E22" s="20"/>
      <c r="F22" s="20"/>
      <c r="G22" s="20"/>
    </row>
    <row r="23" spans="1:15" ht="14.25" customHeight="1" x14ac:dyDescent="0.2">
      <c r="A23" s="2">
        <v>3</v>
      </c>
      <c r="B23" s="19"/>
      <c r="C23" s="20"/>
      <c r="D23" s="20"/>
      <c r="E23" s="20"/>
      <c r="F23" s="20"/>
      <c r="G23" s="20"/>
    </row>
    <row r="24" spans="1:15" ht="14.25" customHeight="1" x14ac:dyDescent="0.2">
      <c r="A24" s="2">
        <v>4</v>
      </c>
      <c r="B24" s="19"/>
      <c r="C24" s="20"/>
      <c r="D24" s="20"/>
      <c r="E24" s="20"/>
      <c r="F24" s="20"/>
      <c r="G24" s="20"/>
    </row>
    <row r="25" spans="1:15" ht="14.25" customHeight="1" x14ac:dyDescent="0.2"/>
    <row r="26" spans="1:15" ht="14.25" customHeight="1" x14ac:dyDescent="0.2"/>
    <row r="27" spans="1:15" ht="14.25" customHeight="1" x14ac:dyDescent="0.2"/>
    <row r="28" spans="1:15" ht="14.25" customHeight="1" x14ac:dyDescent="0.2"/>
    <row r="29" spans="1:15" ht="14.25" customHeight="1" x14ac:dyDescent="0.2"/>
    <row r="30" spans="1:15" ht="14.25" customHeight="1" x14ac:dyDescent="0.2"/>
    <row r="31" spans="1:15" ht="14.25" customHeight="1" x14ac:dyDescent="0.2"/>
    <row r="32" spans="1:15" ht="14.25" customHeight="1" x14ac:dyDescent="0.2"/>
    <row r="33" spans="1:9" ht="14.25" customHeight="1" x14ac:dyDescent="0.2">
      <c r="B33" s="2"/>
      <c r="C33" s="2"/>
      <c r="D33" s="54"/>
      <c r="E33" s="54"/>
      <c r="F33" s="54"/>
      <c r="G33" s="54"/>
      <c r="H33" s="54"/>
    </row>
    <row r="34" spans="1:9" ht="14.25" customHeight="1" x14ac:dyDescent="0.2">
      <c r="B34" s="2"/>
      <c r="C34" s="2"/>
      <c r="D34" s="54"/>
      <c r="E34" s="54"/>
      <c r="F34" s="54"/>
      <c r="G34" s="54"/>
      <c r="H34" s="54"/>
    </row>
    <row r="35" spans="1:9" ht="14.25" customHeight="1" x14ac:dyDescent="0.2">
      <c r="B35" s="2"/>
      <c r="C35" s="2"/>
      <c r="D35" s="54"/>
      <c r="E35" s="54"/>
      <c r="F35" s="54"/>
      <c r="G35" s="54"/>
      <c r="H35" s="54"/>
    </row>
    <row r="36" spans="1:9" ht="14.25" customHeight="1" x14ac:dyDescent="0.2">
      <c r="B36" s="2"/>
      <c r="C36" s="2"/>
      <c r="D36" s="54"/>
      <c r="E36" s="54"/>
      <c r="F36" s="54"/>
      <c r="G36" s="54"/>
      <c r="H36" s="54"/>
    </row>
    <row r="37" spans="1:9" ht="14.25" customHeight="1" x14ac:dyDescent="0.2">
      <c r="B37" s="2"/>
      <c r="C37" s="2"/>
      <c r="D37" s="54"/>
      <c r="E37" s="54"/>
      <c r="F37" s="54"/>
      <c r="G37" s="54"/>
      <c r="H37" s="54"/>
    </row>
    <row r="38" spans="1:9" ht="14.25" customHeight="1" x14ac:dyDescent="0.2">
      <c r="A38" s="2"/>
      <c r="B38" s="2"/>
      <c r="C38" s="54"/>
      <c r="D38" s="54"/>
      <c r="E38" s="54"/>
      <c r="F38" s="54"/>
      <c r="G38" s="54"/>
      <c r="I38" s="2"/>
    </row>
    <row r="39" spans="1:9" ht="14.25" customHeight="1" x14ac:dyDescent="0.2">
      <c r="A39" s="2"/>
      <c r="B39" s="2"/>
      <c r="C39" s="54"/>
      <c r="D39" s="54"/>
      <c r="E39" s="54"/>
      <c r="F39" s="54"/>
      <c r="G39" s="54"/>
    </row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customFormat="1" ht="14.25" customHeight="1" x14ac:dyDescent="0.2"/>
    <row r="50" customFormat="1" ht="14.25" customHeight="1" x14ac:dyDescent="0.2"/>
    <row r="51" customFormat="1" ht="14.25" customHeight="1" x14ac:dyDescent="0.2"/>
    <row r="52" customFormat="1" ht="14.25" customHeight="1" x14ac:dyDescent="0.2"/>
    <row r="53" customFormat="1" ht="14.25" customHeight="1" x14ac:dyDescent="0.2"/>
    <row r="54" customFormat="1" ht="14.25" customHeight="1" x14ac:dyDescent="0.2"/>
    <row r="55" customFormat="1" ht="14.25" customHeight="1" x14ac:dyDescent="0.2"/>
    <row r="56" customFormat="1" ht="14.25" customHeight="1" x14ac:dyDescent="0.2"/>
    <row r="57" customFormat="1" ht="14.25" customHeight="1" x14ac:dyDescent="0.2"/>
    <row r="58" customFormat="1" ht="14.25" customHeight="1" x14ac:dyDescent="0.2"/>
    <row r="59" customFormat="1" ht="14.25" customHeight="1" x14ac:dyDescent="0.2"/>
    <row r="60" customFormat="1" ht="14.25" customHeight="1" x14ac:dyDescent="0.2"/>
    <row r="61" customFormat="1" ht="14.25" customHeight="1" x14ac:dyDescent="0.2"/>
    <row r="62" customFormat="1" ht="14.25" customHeight="1" x14ac:dyDescent="0.2"/>
    <row r="63" customFormat="1" ht="14.25" customHeight="1" x14ac:dyDescent="0.2"/>
    <row r="64" customFormat="1" ht="14.25" customHeight="1" x14ac:dyDescent="0.2"/>
    <row r="65" customFormat="1" ht="14.25" customHeight="1" x14ac:dyDescent="0.2"/>
    <row r="66" customFormat="1" ht="14.25" customHeight="1" x14ac:dyDescent="0.2"/>
    <row r="67" customFormat="1" ht="14.25" customHeight="1" x14ac:dyDescent="0.2"/>
    <row r="68" customFormat="1" ht="14.25" customHeight="1" x14ac:dyDescent="0.2"/>
    <row r="69" customFormat="1" ht="14.25" customHeight="1" x14ac:dyDescent="0.2"/>
    <row r="70" customFormat="1" ht="14.25" customHeight="1" x14ac:dyDescent="0.2"/>
    <row r="71" customFormat="1" ht="14.25" customHeight="1" x14ac:dyDescent="0.2"/>
    <row r="72" customFormat="1" ht="14.25" customHeight="1" x14ac:dyDescent="0.2"/>
    <row r="73" customFormat="1" ht="14.25" customHeight="1" x14ac:dyDescent="0.2"/>
    <row r="74" customFormat="1" ht="14.25" customHeight="1" x14ac:dyDescent="0.2"/>
    <row r="75" customFormat="1" ht="14.25" customHeight="1" x14ac:dyDescent="0.2"/>
    <row r="76" customFormat="1" ht="14.25" customHeight="1" x14ac:dyDescent="0.2"/>
    <row r="77" customFormat="1" ht="14.25" customHeight="1" x14ac:dyDescent="0.2"/>
    <row r="78" customFormat="1" ht="14.25" customHeight="1" x14ac:dyDescent="0.2"/>
    <row r="79" customFormat="1" ht="14.25" customHeight="1" x14ac:dyDescent="0.2"/>
    <row r="80" customFormat="1" ht="14.25" customHeight="1" x14ac:dyDescent="0.2"/>
    <row r="81" customFormat="1" ht="14.25" customHeight="1" x14ac:dyDescent="0.2"/>
    <row r="82" customFormat="1" ht="14.25" customHeight="1" x14ac:dyDescent="0.2"/>
    <row r="83" customFormat="1" ht="14.25" customHeight="1" x14ac:dyDescent="0.2"/>
    <row r="84" customFormat="1" ht="14.25" customHeight="1" x14ac:dyDescent="0.2"/>
    <row r="85" customFormat="1" ht="14.25" customHeight="1" x14ac:dyDescent="0.2"/>
    <row r="86" customFormat="1" ht="14.25" customHeight="1" x14ac:dyDescent="0.2"/>
    <row r="87" customFormat="1" ht="14.25" customHeight="1" x14ac:dyDescent="0.2"/>
    <row r="88" customFormat="1" ht="14.25" customHeight="1" x14ac:dyDescent="0.2"/>
    <row r="89" customFormat="1" ht="14.25" customHeight="1" x14ac:dyDescent="0.2"/>
    <row r="90" customFormat="1" ht="14.25" customHeight="1" x14ac:dyDescent="0.2"/>
    <row r="91" customFormat="1" ht="14.25" customHeight="1" x14ac:dyDescent="0.2"/>
    <row r="92" customFormat="1" ht="14.25" customHeight="1" x14ac:dyDescent="0.2"/>
    <row r="93" customFormat="1" ht="14.25" customHeight="1" x14ac:dyDescent="0.2"/>
    <row r="94" customFormat="1" ht="14.25" customHeight="1" x14ac:dyDescent="0.2"/>
    <row r="95" customFormat="1" ht="14.25" customHeight="1" x14ac:dyDescent="0.2"/>
    <row r="96" customFormat="1" ht="14.25" customHeight="1" x14ac:dyDescent="0.2"/>
    <row r="97" customFormat="1" ht="14.25" customHeight="1" x14ac:dyDescent="0.2"/>
    <row r="98" customFormat="1" ht="14.25" customHeight="1" x14ac:dyDescent="0.2"/>
    <row r="99" customFormat="1" ht="14.25" customHeight="1" x14ac:dyDescent="0.2"/>
    <row r="100" customFormat="1" ht="14.25" customHeight="1" x14ac:dyDescent="0.2"/>
    <row r="101" customFormat="1" ht="14.25" customHeight="1" x14ac:dyDescent="0.2"/>
    <row r="102" customFormat="1" ht="14.25" customHeight="1" x14ac:dyDescent="0.2"/>
    <row r="103" customFormat="1" ht="14.25" customHeight="1" x14ac:dyDescent="0.2"/>
    <row r="104" customFormat="1" ht="14.25" customHeight="1" x14ac:dyDescent="0.2"/>
    <row r="105" customFormat="1" ht="14.25" customHeight="1" x14ac:dyDescent="0.2"/>
    <row r="106" customFormat="1" ht="14.25" customHeight="1" x14ac:dyDescent="0.2"/>
    <row r="107" customFormat="1" ht="14.25" customHeight="1" x14ac:dyDescent="0.2"/>
    <row r="108" customFormat="1" ht="14.25" customHeight="1" x14ac:dyDescent="0.2"/>
    <row r="109" customFormat="1" ht="14.25" customHeight="1" x14ac:dyDescent="0.2"/>
    <row r="110" customFormat="1" ht="14.25" customHeight="1" x14ac:dyDescent="0.2"/>
    <row r="111" customFormat="1" ht="14.25" customHeight="1" x14ac:dyDescent="0.2"/>
    <row r="112" customFormat="1" ht="14.25" customHeight="1" x14ac:dyDescent="0.2"/>
    <row r="113" customFormat="1" ht="14.25" customHeight="1" x14ac:dyDescent="0.2"/>
    <row r="114" customFormat="1" ht="14.25" customHeight="1" x14ac:dyDescent="0.2"/>
    <row r="115" customFormat="1" ht="14.25" customHeight="1" x14ac:dyDescent="0.2"/>
    <row r="116" customFormat="1" ht="14.25" customHeight="1" x14ac:dyDescent="0.2"/>
    <row r="117" customFormat="1" ht="14.25" customHeight="1" x14ac:dyDescent="0.2"/>
    <row r="118" customFormat="1" ht="14.25" customHeight="1" x14ac:dyDescent="0.2"/>
    <row r="119" customFormat="1" ht="14.25" customHeight="1" x14ac:dyDescent="0.2"/>
    <row r="120" customFormat="1" ht="14.25" customHeight="1" x14ac:dyDescent="0.2"/>
    <row r="121" customFormat="1" ht="14.25" customHeight="1" x14ac:dyDescent="0.2"/>
    <row r="122" customFormat="1" ht="14.25" customHeight="1" x14ac:dyDescent="0.2"/>
    <row r="123" customFormat="1" ht="14.25" customHeight="1" x14ac:dyDescent="0.2"/>
    <row r="124" customFormat="1" ht="14.25" customHeight="1" x14ac:dyDescent="0.2"/>
    <row r="125" customFormat="1" ht="14.25" customHeight="1" x14ac:dyDescent="0.2"/>
    <row r="126" customFormat="1" ht="14.25" customHeight="1" x14ac:dyDescent="0.2"/>
    <row r="127" customFormat="1" ht="14.25" customHeight="1" x14ac:dyDescent="0.2"/>
    <row r="128" customFormat="1" ht="14.25" customHeight="1" x14ac:dyDescent="0.2"/>
    <row r="129" customFormat="1" ht="14.25" customHeight="1" x14ac:dyDescent="0.2"/>
    <row r="130" customFormat="1" ht="14.25" customHeight="1" x14ac:dyDescent="0.2"/>
    <row r="131" customFormat="1" ht="14.25" customHeight="1" x14ac:dyDescent="0.2"/>
    <row r="132" customFormat="1" ht="14.25" customHeight="1" x14ac:dyDescent="0.2"/>
    <row r="133" customFormat="1" ht="14.25" customHeight="1" x14ac:dyDescent="0.2"/>
    <row r="134" customFormat="1" ht="14.25" customHeight="1" x14ac:dyDescent="0.2"/>
    <row r="135" customFormat="1" ht="14.25" customHeight="1" x14ac:dyDescent="0.2"/>
    <row r="136" customFormat="1" ht="14.25" customHeight="1" x14ac:dyDescent="0.2"/>
    <row r="137" customFormat="1" ht="14.25" customHeight="1" x14ac:dyDescent="0.2"/>
    <row r="138" customFormat="1" ht="14.25" customHeight="1" x14ac:dyDescent="0.2"/>
    <row r="139" customFormat="1" ht="14.25" customHeight="1" x14ac:dyDescent="0.2"/>
    <row r="140" customFormat="1" ht="14.25" customHeight="1" x14ac:dyDescent="0.2"/>
    <row r="141" customFormat="1" ht="14.25" customHeight="1" x14ac:dyDescent="0.2"/>
    <row r="142" customFormat="1" ht="14.25" customHeight="1" x14ac:dyDescent="0.2"/>
    <row r="143" customFormat="1" ht="14.25" customHeight="1" x14ac:dyDescent="0.2"/>
    <row r="144" customFormat="1" ht="14.25" customHeight="1" x14ac:dyDescent="0.2"/>
    <row r="145" customFormat="1" ht="14.25" customHeight="1" x14ac:dyDescent="0.2"/>
    <row r="146" customFormat="1" ht="14.25" customHeight="1" x14ac:dyDescent="0.2"/>
    <row r="147" customFormat="1" ht="14.25" customHeight="1" x14ac:dyDescent="0.2"/>
    <row r="148" customFormat="1" ht="14.25" customHeight="1" x14ac:dyDescent="0.2"/>
    <row r="149" customFormat="1" ht="14.25" customHeight="1" x14ac:dyDescent="0.2"/>
    <row r="150" customFormat="1" ht="14.25" customHeight="1" x14ac:dyDescent="0.2"/>
    <row r="151" customFormat="1" ht="14.25" customHeight="1" x14ac:dyDescent="0.2"/>
    <row r="152" customFormat="1" ht="14.25" customHeight="1" x14ac:dyDescent="0.2"/>
    <row r="153" customFormat="1" ht="14.25" customHeight="1" x14ac:dyDescent="0.2"/>
    <row r="154" customFormat="1" ht="14.25" customHeight="1" x14ac:dyDescent="0.2"/>
    <row r="155" customFormat="1" ht="14.25" customHeight="1" x14ac:dyDescent="0.2"/>
    <row r="156" customFormat="1" ht="14.25" customHeight="1" x14ac:dyDescent="0.2"/>
    <row r="157" customFormat="1" ht="14.25" customHeight="1" x14ac:dyDescent="0.2"/>
    <row r="158" customFormat="1" ht="14.25" customHeight="1" x14ac:dyDescent="0.2"/>
    <row r="159" customFormat="1" ht="14.25" customHeight="1" x14ac:dyDescent="0.2"/>
    <row r="160" customFormat="1" ht="14.25" customHeight="1" x14ac:dyDescent="0.2"/>
    <row r="161" customFormat="1" ht="14.25" customHeight="1" x14ac:dyDescent="0.2"/>
    <row r="162" customFormat="1" ht="14.25" customHeight="1" x14ac:dyDescent="0.2"/>
    <row r="163" customFormat="1" ht="14.25" customHeight="1" x14ac:dyDescent="0.2"/>
    <row r="164" customFormat="1" ht="14.25" customHeight="1" x14ac:dyDescent="0.2"/>
    <row r="165" customFormat="1" ht="14.25" customHeight="1" x14ac:dyDescent="0.2"/>
    <row r="166" customFormat="1" ht="14.25" customHeight="1" x14ac:dyDescent="0.2"/>
    <row r="167" customFormat="1" ht="14.25" customHeight="1" x14ac:dyDescent="0.2"/>
    <row r="168" customFormat="1" ht="14.25" customHeight="1" x14ac:dyDescent="0.2"/>
    <row r="169" customFormat="1" ht="14.25" customHeight="1" x14ac:dyDescent="0.2"/>
    <row r="170" customFormat="1" ht="14.25" customHeight="1" x14ac:dyDescent="0.2"/>
    <row r="171" customFormat="1" ht="14.25" customHeight="1" x14ac:dyDescent="0.2"/>
    <row r="172" customFormat="1" ht="14.25" customHeight="1" x14ac:dyDescent="0.2"/>
    <row r="173" customFormat="1" ht="14.25" customHeight="1" x14ac:dyDescent="0.2"/>
    <row r="174" customFormat="1" ht="14.25" customHeight="1" x14ac:dyDescent="0.2"/>
    <row r="175" customFormat="1" ht="14.25" customHeight="1" x14ac:dyDescent="0.2"/>
    <row r="176" customFormat="1" ht="14.25" customHeight="1" x14ac:dyDescent="0.2"/>
    <row r="177" customFormat="1" ht="14.25" customHeight="1" x14ac:dyDescent="0.2"/>
    <row r="178" customFormat="1" ht="14.25" customHeight="1" x14ac:dyDescent="0.2"/>
    <row r="179" customFormat="1" ht="14.25" customHeight="1" x14ac:dyDescent="0.2"/>
    <row r="180" customFormat="1" ht="14.25" customHeight="1" x14ac:dyDescent="0.2"/>
    <row r="181" customFormat="1" ht="14.25" customHeight="1" x14ac:dyDescent="0.2"/>
    <row r="182" customFormat="1" ht="14.25" customHeight="1" x14ac:dyDescent="0.2"/>
    <row r="183" customFormat="1" ht="14.25" customHeight="1" x14ac:dyDescent="0.2"/>
    <row r="184" customFormat="1" ht="14.25" customHeight="1" x14ac:dyDescent="0.2"/>
    <row r="185" customFormat="1" ht="14.25" customHeight="1" x14ac:dyDescent="0.2"/>
    <row r="186" customFormat="1" ht="14.25" customHeight="1" x14ac:dyDescent="0.2"/>
    <row r="187" customFormat="1" ht="14.25" customHeight="1" x14ac:dyDescent="0.2"/>
    <row r="188" customFormat="1" ht="14.25" customHeight="1" x14ac:dyDescent="0.2"/>
    <row r="189" customFormat="1" ht="14.25" customHeight="1" x14ac:dyDescent="0.2"/>
    <row r="190" customFormat="1" ht="14.25" customHeight="1" x14ac:dyDescent="0.2"/>
    <row r="191" customFormat="1" ht="14.25" customHeight="1" x14ac:dyDescent="0.2"/>
    <row r="192" customFormat="1" ht="14.25" customHeight="1" x14ac:dyDescent="0.2"/>
    <row r="193" customFormat="1" ht="14.25" customHeight="1" x14ac:dyDescent="0.2"/>
    <row r="194" customFormat="1" ht="14.25" customHeight="1" x14ac:dyDescent="0.2"/>
    <row r="195" customFormat="1" ht="14.25" customHeight="1" x14ac:dyDescent="0.2"/>
    <row r="196" customFormat="1" ht="14.25" customHeight="1" x14ac:dyDescent="0.2"/>
    <row r="197" customFormat="1" ht="14.25" customHeight="1" x14ac:dyDescent="0.2"/>
    <row r="198" customFormat="1" ht="14.25" customHeight="1" x14ac:dyDescent="0.2"/>
    <row r="199" customFormat="1" ht="14.25" customHeight="1" x14ac:dyDescent="0.2"/>
    <row r="200" customFormat="1" ht="14.25" customHeight="1" x14ac:dyDescent="0.2"/>
    <row r="201" customFormat="1" ht="14.25" customHeight="1" x14ac:dyDescent="0.2"/>
    <row r="202" customFormat="1" ht="14.25" customHeight="1" x14ac:dyDescent="0.2"/>
    <row r="203" customFormat="1" ht="14.25" customHeight="1" x14ac:dyDescent="0.2"/>
    <row r="204" customFormat="1" ht="14.25" customHeight="1" x14ac:dyDescent="0.2"/>
    <row r="205" customFormat="1" ht="14.25" customHeight="1" x14ac:dyDescent="0.2"/>
    <row r="206" customFormat="1" ht="14.25" customHeight="1" x14ac:dyDescent="0.2"/>
    <row r="207" customFormat="1" ht="14.25" customHeight="1" x14ac:dyDescent="0.2"/>
    <row r="208" customFormat="1" ht="14.25" customHeight="1" x14ac:dyDescent="0.2"/>
    <row r="209" customFormat="1" ht="14.25" customHeight="1" x14ac:dyDescent="0.2"/>
    <row r="210" customFormat="1" ht="14.25" customHeight="1" x14ac:dyDescent="0.2"/>
    <row r="211" customFormat="1" ht="14.25" customHeight="1" x14ac:dyDescent="0.2"/>
    <row r="212" customFormat="1" ht="14.25" customHeight="1" x14ac:dyDescent="0.2"/>
    <row r="213" customFormat="1" ht="14.25" customHeight="1" x14ac:dyDescent="0.2"/>
    <row r="214" customFormat="1" ht="14.25" customHeight="1" x14ac:dyDescent="0.2"/>
    <row r="215" customFormat="1" ht="14.25" customHeight="1" x14ac:dyDescent="0.2"/>
    <row r="216" customFormat="1" ht="14.25" customHeight="1" x14ac:dyDescent="0.2"/>
    <row r="217" customFormat="1" ht="14.25" customHeight="1" x14ac:dyDescent="0.2"/>
    <row r="218" customFormat="1" ht="14.25" customHeight="1" x14ac:dyDescent="0.2"/>
    <row r="219" customFormat="1" ht="14.25" customHeight="1" x14ac:dyDescent="0.2"/>
    <row r="220" customFormat="1" ht="14.25" customHeight="1" x14ac:dyDescent="0.2"/>
    <row r="221" customFormat="1" ht="14.25" customHeight="1" x14ac:dyDescent="0.2"/>
    <row r="222" customFormat="1" ht="14.25" customHeight="1" x14ac:dyDescent="0.2"/>
    <row r="223" customFormat="1" ht="14.25" customHeight="1" x14ac:dyDescent="0.2"/>
    <row r="224" customFormat="1" ht="14.25" customHeight="1" x14ac:dyDescent="0.2"/>
    <row r="225" customFormat="1" ht="14.25" customHeight="1" x14ac:dyDescent="0.2"/>
    <row r="226" customFormat="1" ht="14.25" customHeight="1" x14ac:dyDescent="0.2"/>
    <row r="227" customFormat="1" ht="14.25" customHeight="1" x14ac:dyDescent="0.2"/>
    <row r="228" customFormat="1" ht="14.25" customHeight="1" x14ac:dyDescent="0.2"/>
    <row r="229" customFormat="1" ht="14.25" customHeight="1" x14ac:dyDescent="0.2"/>
    <row r="230" customFormat="1" ht="14.25" customHeight="1" x14ac:dyDescent="0.2"/>
    <row r="231" customFormat="1" ht="14.25" customHeight="1" x14ac:dyDescent="0.2"/>
    <row r="232" customFormat="1" ht="14.25" customHeight="1" x14ac:dyDescent="0.2"/>
    <row r="233" customFormat="1" ht="14.25" customHeight="1" x14ac:dyDescent="0.2"/>
    <row r="234" customFormat="1" ht="14.25" customHeight="1" x14ac:dyDescent="0.2"/>
    <row r="235" customFormat="1" ht="14.25" customHeight="1" x14ac:dyDescent="0.2"/>
    <row r="236" customFormat="1" ht="14.25" customHeight="1" x14ac:dyDescent="0.2"/>
    <row r="237" customFormat="1" ht="14.25" customHeight="1" x14ac:dyDescent="0.2"/>
    <row r="238" customFormat="1" ht="14.25" customHeight="1" x14ac:dyDescent="0.2"/>
    <row r="239" customFormat="1" ht="14.25" customHeight="1" x14ac:dyDescent="0.2"/>
    <row r="240" customFormat="1" ht="14.25" customHeight="1" x14ac:dyDescent="0.2"/>
    <row r="241" customFormat="1" ht="14.25" customHeight="1" x14ac:dyDescent="0.2"/>
    <row r="242" customFormat="1" ht="14.25" customHeight="1" x14ac:dyDescent="0.2"/>
    <row r="243" customFormat="1" ht="14.25" customHeight="1" x14ac:dyDescent="0.2"/>
    <row r="244" customFormat="1" ht="14.25" customHeight="1" x14ac:dyDescent="0.2"/>
    <row r="245" customFormat="1" ht="14.25" customHeight="1" x14ac:dyDescent="0.2"/>
    <row r="246" customFormat="1" ht="14.25" customHeight="1" x14ac:dyDescent="0.2"/>
    <row r="247" customFormat="1" ht="14.25" customHeight="1" x14ac:dyDescent="0.2"/>
    <row r="248" customFormat="1" ht="14.25" customHeight="1" x14ac:dyDescent="0.2"/>
    <row r="249" customFormat="1" ht="14.25" customHeight="1" x14ac:dyDescent="0.2"/>
    <row r="250" customFormat="1" ht="14.25" customHeight="1" x14ac:dyDescent="0.2"/>
    <row r="251" customFormat="1" ht="14.25" customHeight="1" x14ac:dyDescent="0.2"/>
    <row r="252" customFormat="1" ht="14.25" customHeight="1" x14ac:dyDescent="0.2"/>
    <row r="253" customFormat="1" ht="14.25" customHeight="1" x14ac:dyDescent="0.2"/>
    <row r="254" customFormat="1" ht="14.25" customHeight="1" x14ac:dyDescent="0.2"/>
    <row r="255" customFormat="1" ht="14.25" customHeight="1" x14ac:dyDescent="0.2"/>
    <row r="256" customFormat="1" ht="14.25" customHeight="1" x14ac:dyDescent="0.2"/>
    <row r="257" customFormat="1" ht="14.25" customHeight="1" x14ac:dyDescent="0.2"/>
    <row r="258" customFormat="1" ht="14.25" customHeight="1" x14ac:dyDescent="0.2"/>
    <row r="259" customFormat="1" ht="14.25" customHeight="1" x14ac:dyDescent="0.2"/>
    <row r="260" customFormat="1" ht="14.25" customHeight="1" x14ac:dyDescent="0.2"/>
    <row r="261" customFormat="1" ht="14.25" customHeight="1" x14ac:dyDescent="0.2"/>
    <row r="262" customFormat="1" ht="14.25" customHeight="1" x14ac:dyDescent="0.2"/>
    <row r="263" customFormat="1" ht="14.25" customHeight="1" x14ac:dyDescent="0.2"/>
    <row r="264" customFormat="1" ht="14.25" customHeight="1" x14ac:dyDescent="0.2"/>
    <row r="265" customFormat="1" ht="14.25" customHeight="1" x14ac:dyDescent="0.2"/>
    <row r="266" customFormat="1" ht="14.25" customHeight="1" x14ac:dyDescent="0.2"/>
    <row r="267" customFormat="1" ht="14.25" customHeight="1" x14ac:dyDescent="0.2"/>
    <row r="268" customFormat="1" ht="14.25" customHeight="1" x14ac:dyDescent="0.2"/>
    <row r="269" customFormat="1" ht="14.25" customHeight="1" x14ac:dyDescent="0.2"/>
    <row r="270" customFormat="1" ht="14.25" customHeight="1" x14ac:dyDescent="0.2"/>
    <row r="271" customFormat="1" ht="14.25" customHeight="1" x14ac:dyDescent="0.2"/>
    <row r="272" customFormat="1" ht="14.25" customHeight="1" x14ac:dyDescent="0.2"/>
    <row r="273" customFormat="1" ht="14.25" customHeight="1" x14ac:dyDescent="0.2"/>
    <row r="274" customFormat="1" ht="14.25" customHeight="1" x14ac:dyDescent="0.2"/>
    <row r="275" customFormat="1" ht="14.25" customHeight="1" x14ac:dyDescent="0.2"/>
    <row r="276" customFormat="1" ht="14.25" customHeight="1" x14ac:dyDescent="0.2"/>
    <row r="277" customFormat="1" ht="14.25" customHeight="1" x14ac:dyDescent="0.2"/>
    <row r="278" customFormat="1" ht="14.25" customHeight="1" x14ac:dyDescent="0.2"/>
    <row r="279" customFormat="1" ht="14.25" customHeight="1" x14ac:dyDescent="0.2"/>
    <row r="280" customFormat="1" ht="14.25" customHeight="1" x14ac:dyDescent="0.2"/>
    <row r="281" customFormat="1" ht="14.25" customHeight="1" x14ac:dyDescent="0.2"/>
    <row r="282" customFormat="1" ht="14.25" customHeight="1" x14ac:dyDescent="0.2"/>
    <row r="283" customFormat="1" ht="14.25" customHeight="1" x14ac:dyDescent="0.2"/>
    <row r="284" customFormat="1" ht="14.25" customHeight="1" x14ac:dyDescent="0.2"/>
    <row r="285" customFormat="1" ht="14.25" customHeight="1" x14ac:dyDescent="0.2"/>
    <row r="286" customFormat="1" ht="14.25" customHeight="1" x14ac:dyDescent="0.2"/>
    <row r="287" customFormat="1" ht="14.25" customHeight="1" x14ac:dyDescent="0.2"/>
    <row r="288" customFormat="1" ht="14.25" customHeight="1" x14ac:dyDescent="0.2"/>
    <row r="289" customFormat="1" ht="14.25" customHeight="1" x14ac:dyDescent="0.2"/>
    <row r="290" customFormat="1" ht="14.25" customHeight="1" x14ac:dyDescent="0.2"/>
    <row r="291" customFormat="1" ht="14.25" customHeight="1" x14ac:dyDescent="0.2"/>
    <row r="292" customFormat="1" ht="14.25" customHeight="1" x14ac:dyDescent="0.2"/>
    <row r="293" customFormat="1" ht="14.25" customHeight="1" x14ac:dyDescent="0.2"/>
    <row r="294" customFormat="1" ht="14.25" customHeight="1" x14ac:dyDescent="0.2"/>
    <row r="295" customFormat="1" ht="14.25" customHeight="1" x14ac:dyDescent="0.2"/>
    <row r="296" customFormat="1" ht="14.25" customHeight="1" x14ac:dyDescent="0.2"/>
    <row r="297" customFormat="1" ht="14.25" customHeight="1" x14ac:dyDescent="0.2"/>
    <row r="298" customFormat="1" ht="14.25" customHeight="1" x14ac:dyDescent="0.2"/>
    <row r="299" customFormat="1" ht="14.25" customHeight="1" x14ac:dyDescent="0.2"/>
    <row r="300" customFormat="1" ht="14.25" customHeight="1" x14ac:dyDescent="0.2"/>
    <row r="301" customFormat="1" ht="14.25" customHeight="1" x14ac:dyDescent="0.2"/>
    <row r="302" customFormat="1" ht="14.25" customHeight="1" x14ac:dyDescent="0.2"/>
    <row r="303" customFormat="1" ht="14.25" customHeight="1" x14ac:dyDescent="0.2"/>
    <row r="304" customFormat="1" ht="14.25" customHeight="1" x14ac:dyDescent="0.2"/>
    <row r="305" customFormat="1" ht="14.25" customHeight="1" x14ac:dyDescent="0.2"/>
    <row r="306" customFormat="1" ht="14.25" customHeight="1" x14ac:dyDescent="0.2"/>
    <row r="307" customFormat="1" ht="14.25" customHeight="1" x14ac:dyDescent="0.2"/>
    <row r="308" customFormat="1" ht="14.25" customHeight="1" x14ac:dyDescent="0.2"/>
    <row r="309" customFormat="1" ht="14.25" customHeight="1" x14ac:dyDescent="0.2"/>
    <row r="310" customFormat="1" ht="14.25" customHeight="1" x14ac:dyDescent="0.2"/>
    <row r="311" customFormat="1" ht="14.25" customHeight="1" x14ac:dyDescent="0.2"/>
    <row r="312" customFormat="1" ht="14.25" customHeight="1" x14ac:dyDescent="0.2"/>
    <row r="313" customFormat="1" ht="14.25" customHeight="1" x14ac:dyDescent="0.2"/>
    <row r="314" customFormat="1" ht="14.25" customHeight="1" x14ac:dyDescent="0.2"/>
    <row r="315" customFormat="1" ht="14.25" customHeight="1" x14ac:dyDescent="0.2"/>
    <row r="316" customFormat="1" ht="14.25" customHeight="1" x14ac:dyDescent="0.2"/>
    <row r="317" customFormat="1" ht="14.25" customHeight="1" x14ac:dyDescent="0.2"/>
    <row r="318" customFormat="1" ht="14.25" customHeight="1" x14ac:dyDescent="0.2"/>
    <row r="319" customFormat="1" ht="14.25" customHeight="1" x14ac:dyDescent="0.2"/>
    <row r="320" customFormat="1" ht="14.25" customHeight="1" x14ac:dyDescent="0.2"/>
    <row r="321" customFormat="1" ht="14.25" customHeight="1" x14ac:dyDescent="0.2"/>
    <row r="322" customFormat="1" ht="14.25" customHeight="1" x14ac:dyDescent="0.2"/>
    <row r="323" customFormat="1" ht="14.25" customHeight="1" x14ac:dyDescent="0.2"/>
    <row r="324" customFormat="1" ht="14.25" customHeight="1" x14ac:dyDescent="0.2"/>
    <row r="325" customFormat="1" ht="14.25" customHeight="1" x14ac:dyDescent="0.2"/>
    <row r="326" customFormat="1" ht="14.25" customHeight="1" x14ac:dyDescent="0.2"/>
    <row r="327" customFormat="1" ht="14.25" customHeight="1" x14ac:dyDescent="0.2"/>
    <row r="328" customFormat="1" ht="14.25" customHeight="1" x14ac:dyDescent="0.2"/>
    <row r="329" customFormat="1" ht="14.25" customHeight="1" x14ac:dyDescent="0.2"/>
    <row r="330" customFormat="1" ht="14.25" customHeight="1" x14ac:dyDescent="0.2"/>
    <row r="331" customFormat="1" ht="14.25" customHeight="1" x14ac:dyDescent="0.2"/>
    <row r="332" customFormat="1" ht="14.25" customHeight="1" x14ac:dyDescent="0.2"/>
    <row r="333" customFormat="1" ht="14.25" customHeight="1" x14ac:dyDescent="0.2"/>
    <row r="334" customFormat="1" ht="14.25" customHeight="1" x14ac:dyDescent="0.2"/>
    <row r="335" customFormat="1" ht="14.25" customHeight="1" x14ac:dyDescent="0.2"/>
    <row r="336" customFormat="1" ht="14.25" customHeight="1" x14ac:dyDescent="0.2"/>
    <row r="337" customFormat="1" ht="14.25" customHeight="1" x14ac:dyDescent="0.2"/>
    <row r="338" customFormat="1" ht="14.25" customHeight="1" x14ac:dyDescent="0.2"/>
    <row r="339" customFormat="1" ht="14.25" customHeight="1" x14ac:dyDescent="0.2"/>
    <row r="340" customFormat="1" ht="14.25" customHeight="1" x14ac:dyDescent="0.2"/>
    <row r="341" customFormat="1" ht="14.25" customHeight="1" x14ac:dyDescent="0.2"/>
    <row r="342" customFormat="1" ht="14.25" customHeight="1" x14ac:dyDescent="0.2"/>
    <row r="343" customFormat="1" ht="14.25" customHeight="1" x14ac:dyDescent="0.2"/>
    <row r="344" customFormat="1" ht="14.25" customHeight="1" x14ac:dyDescent="0.2"/>
    <row r="345" customFormat="1" ht="14.25" customHeight="1" x14ac:dyDescent="0.2"/>
    <row r="346" customFormat="1" ht="14.25" customHeight="1" x14ac:dyDescent="0.2"/>
    <row r="347" customFormat="1" ht="14.25" customHeight="1" x14ac:dyDescent="0.2"/>
    <row r="348" customFormat="1" ht="14.25" customHeight="1" x14ac:dyDescent="0.2"/>
    <row r="349" customFormat="1" ht="14.25" customHeight="1" x14ac:dyDescent="0.2"/>
    <row r="350" customFormat="1" ht="14.25" customHeight="1" x14ac:dyDescent="0.2"/>
    <row r="351" customFormat="1" ht="14.25" customHeight="1" x14ac:dyDescent="0.2"/>
    <row r="352" customFormat="1" ht="14.25" customHeight="1" x14ac:dyDescent="0.2"/>
    <row r="353" customFormat="1" ht="14.25" customHeight="1" x14ac:dyDescent="0.2"/>
    <row r="354" customFormat="1" ht="14.25" customHeight="1" x14ac:dyDescent="0.2"/>
    <row r="355" customFormat="1" ht="14.25" customHeight="1" x14ac:dyDescent="0.2"/>
    <row r="356" customFormat="1" ht="14.25" customHeight="1" x14ac:dyDescent="0.2"/>
    <row r="357" customFormat="1" ht="14.25" customHeight="1" x14ac:dyDescent="0.2"/>
    <row r="358" customFormat="1" ht="14.25" customHeight="1" x14ac:dyDescent="0.2"/>
    <row r="359" customFormat="1" ht="14.25" customHeight="1" x14ac:dyDescent="0.2"/>
    <row r="360" customFormat="1" ht="14.25" customHeight="1" x14ac:dyDescent="0.2"/>
    <row r="361" customFormat="1" ht="14.25" customHeight="1" x14ac:dyDescent="0.2"/>
    <row r="362" customFormat="1" ht="14.25" customHeight="1" x14ac:dyDescent="0.2"/>
    <row r="363" customFormat="1" ht="14.25" customHeight="1" x14ac:dyDescent="0.2"/>
    <row r="364" customFormat="1" ht="14.25" customHeight="1" x14ac:dyDescent="0.2"/>
    <row r="365" customFormat="1" ht="14.25" customHeight="1" x14ac:dyDescent="0.2"/>
    <row r="366" customFormat="1" ht="14.25" customHeight="1" x14ac:dyDescent="0.2"/>
    <row r="367" customFormat="1" ht="14.25" customHeight="1" x14ac:dyDescent="0.2"/>
    <row r="368" customFormat="1" ht="14.25" customHeight="1" x14ac:dyDescent="0.2"/>
    <row r="369" customFormat="1" ht="14.25" customHeight="1" x14ac:dyDescent="0.2"/>
    <row r="370" customFormat="1" ht="14.25" customHeight="1" x14ac:dyDescent="0.2"/>
    <row r="371" customFormat="1" ht="14.25" customHeight="1" x14ac:dyDescent="0.2"/>
    <row r="372" customFormat="1" ht="14.25" customHeight="1" x14ac:dyDescent="0.2"/>
    <row r="373" customFormat="1" ht="14.25" customHeight="1" x14ac:dyDescent="0.2"/>
    <row r="374" customFormat="1" ht="14.25" customHeight="1" x14ac:dyDescent="0.2"/>
    <row r="375" customFormat="1" ht="14.25" customHeight="1" x14ac:dyDescent="0.2"/>
    <row r="376" customFormat="1" ht="14.25" customHeight="1" x14ac:dyDescent="0.2"/>
    <row r="377" customFormat="1" ht="14.25" customHeight="1" x14ac:dyDescent="0.2"/>
    <row r="378" customFormat="1" ht="14.25" customHeight="1" x14ac:dyDescent="0.2"/>
    <row r="379" customFormat="1" ht="14.25" customHeight="1" x14ac:dyDescent="0.2"/>
    <row r="380" customFormat="1" ht="14.25" customHeight="1" x14ac:dyDescent="0.2"/>
    <row r="381" customFormat="1" ht="14.25" customHeight="1" x14ac:dyDescent="0.2"/>
    <row r="382" customFormat="1" ht="14.25" customHeight="1" x14ac:dyDescent="0.2"/>
    <row r="383" customFormat="1" ht="14.25" customHeight="1" x14ac:dyDescent="0.2"/>
    <row r="384" customFormat="1" ht="14.25" customHeight="1" x14ac:dyDescent="0.2"/>
    <row r="385" customFormat="1" ht="14.25" customHeight="1" x14ac:dyDescent="0.2"/>
    <row r="386" customFormat="1" ht="14.25" customHeight="1" x14ac:dyDescent="0.2"/>
    <row r="387" customFormat="1" ht="14.25" customHeight="1" x14ac:dyDescent="0.2"/>
    <row r="388" customFormat="1" ht="14.25" customHeight="1" x14ac:dyDescent="0.2"/>
    <row r="389" customFormat="1" ht="14.25" customHeight="1" x14ac:dyDescent="0.2"/>
    <row r="390" customFormat="1" ht="14.25" customHeight="1" x14ac:dyDescent="0.2"/>
    <row r="391" customFormat="1" ht="14.25" customHeight="1" x14ac:dyDescent="0.2"/>
    <row r="392" customFormat="1" ht="14.25" customHeight="1" x14ac:dyDescent="0.2"/>
    <row r="393" customFormat="1" ht="14.25" customHeight="1" x14ac:dyDescent="0.2"/>
    <row r="394" customFormat="1" ht="14.25" customHeight="1" x14ac:dyDescent="0.2"/>
    <row r="395" customFormat="1" ht="14.25" customHeight="1" x14ac:dyDescent="0.2"/>
    <row r="396" customFormat="1" ht="14.25" customHeight="1" x14ac:dyDescent="0.2"/>
    <row r="397" customFormat="1" ht="14.25" customHeight="1" x14ac:dyDescent="0.2"/>
    <row r="398" customFormat="1" ht="14.25" customHeight="1" x14ac:dyDescent="0.2"/>
    <row r="399" customFormat="1" ht="14.25" customHeight="1" x14ac:dyDescent="0.2"/>
    <row r="400" customFormat="1" ht="14.25" customHeight="1" x14ac:dyDescent="0.2"/>
    <row r="401" customFormat="1" ht="14.25" customHeight="1" x14ac:dyDescent="0.2"/>
    <row r="402" customFormat="1" ht="14.25" customHeight="1" x14ac:dyDescent="0.2"/>
    <row r="403" customFormat="1" ht="14.25" customHeight="1" x14ac:dyDescent="0.2"/>
    <row r="404" customFormat="1" ht="14.25" customHeight="1" x14ac:dyDescent="0.2"/>
    <row r="405" customFormat="1" ht="14.25" customHeight="1" x14ac:dyDescent="0.2"/>
    <row r="406" customFormat="1" ht="14.25" customHeight="1" x14ac:dyDescent="0.2"/>
    <row r="407" customFormat="1" ht="14.25" customHeight="1" x14ac:dyDescent="0.2"/>
    <row r="408" customFormat="1" ht="14.25" customHeight="1" x14ac:dyDescent="0.2"/>
    <row r="409" customFormat="1" ht="14.25" customHeight="1" x14ac:dyDescent="0.2"/>
    <row r="410" customFormat="1" ht="14.25" customHeight="1" x14ac:dyDescent="0.2"/>
    <row r="411" customFormat="1" ht="14.25" customHeight="1" x14ac:dyDescent="0.2"/>
    <row r="412" customFormat="1" ht="14.25" customHeight="1" x14ac:dyDescent="0.2"/>
    <row r="413" customFormat="1" ht="14.25" customHeight="1" x14ac:dyDescent="0.2"/>
    <row r="414" customFormat="1" ht="14.25" customHeight="1" x14ac:dyDescent="0.2"/>
    <row r="415" customFormat="1" ht="14.25" customHeight="1" x14ac:dyDescent="0.2"/>
    <row r="416" customFormat="1" ht="14.25" customHeight="1" x14ac:dyDescent="0.2"/>
    <row r="417" customFormat="1" ht="14.25" customHeight="1" x14ac:dyDescent="0.2"/>
    <row r="418" customFormat="1" ht="14.25" customHeight="1" x14ac:dyDescent="0.2"/>
    <row r="419" customFormat="1" ht="14.25" customHeight="1" x14ac:dyDescent="0.2"/>
    <row r="420" customFormat="1" ht="14.25" customHeight="1" x14ac:dyDescent="0.2"/>
    <row r="421" customFormat="1" ht="14.25" customHeight="1" x14ac:dyDescent="0.2"/>
    <row r="422" customFormat="1" ht="14.25" customHeight="1" x14ac:dyDescent="0.2"/>
    <row r="423" customFormat="1" ht="14.25" customHeight="1" x14ac:dyDescent="0.2"/>
    <row r="424" customFormat="1" ht="14.25" customHeight="1" x14ac:dyDescent="0.2"/>
    <row r="425" customFormat="1" ht="14.25" customHeight="1" x14ac:dyDescent="0.2"/>
    <row r="426" customFormat="1" ht="14.25" customHeight="1" x14ac:dyDescent="0.2"/>
    <row r="427" customFormat="1" ht="14.25" customHeight="1" x14ac:dyDescent="0.2"/>
    <row r="428" customFormat="1" ht="14.25" customHeight="1" x14ac:dyDescent="0.2"/>
    <row r="429" customFormat="1" ht="14.25" customHeight="1" x14ac:dyDescent="0.2"/>
    <row r="430" customFormat="1" ht="14.25" customHeight="1" x14ac:dyDescent="0.2"/>
    <row r="431" customFormat="1" ht="14.25" customHeight="1" x14ac:dyDescent="0.2"/>
    <row r="432" customFormat="1" ht="14.25" customHeight="1" x14ac:dyDescent="0.2"/>
    <row r="433" customFormat="1" ht="14.25" customHeight="1" x14ac:dyDescent="0.2"/>
    <row r="434" customFormat="1" ht="14.25" customHeight="1" x14ac:dyDescent="0.2"/>
    <row r="435" customFormat="1" ht="14.25" customHeight="1" x14ac:dyDescent="0.2"/>
    <row r="436" customFormat="1" ht="14.25" customHeight="1" x14ac:dyDescent="0.2"/>
    <row r="437" customFormat="1" ht="14.25" customHeight="1" x14ac:dyDescent="0.2"/>
    <row r="438" customFormat="1" ht="14.25" customHeight="1" x14ac:dyDescent="0.2"/>
    <row r="439" customFormat="1" ht="14.25" customHeight="1" x14ac:dyDescent="0.2"/>
    <row r="440" customFormat="1" ht="14.25" customHeight="1" x14ac:dyDescent="0.2"/>
    <row r="441" customFormat="1" ht="14.25" customHeight="1" x14ac:dyDescent="0.2"/>
    <row r="442" customFormat="1" ht="14.25" customHeight="1" x14ac:dyDescent="0.2"/>
    <row r="443" customFormat="1" ht="14.25" customHeight="1" x14ac:dyDescent="0.2"/>
    <row r="444" customFormat="1" ht="14.25" customHeight="1" x14ac:dyDescent="0.2"/>
    <row r="445" customFormat="1" ht="14.25" customHeight="1" x14ac:dyDescent="0.2"/>
    <row r="446" customFormat="1" ht="14.25" customHeight="1" x14ac:dyDescent="0.2"/>
    <row r="447" customFormat="1" ht="14.25" customHeight="1" x14ac:dyDescent="0.2"/>
    <row r="448" customFormat="1" ht="14.25" customHeight="1" x14ac:dyDescent="0.2"/>
    <row r="449" customFormat="1" ht="14.25" customHeight="1" x14ac:dyDescent="0.2"/>
    <row r="450" customFormat="1" ht="14.25" customHeight="1" x14ac:dyDescent="0.2"/>
    <row r="451" customFormat="1" ht="14.25" customHeight="1" x14ac:dyDescent="0.2"/>
    <row r="452" customFormat="1" ht="14.25" customHeight="1" x14ac:dyDescent="0.2"/>
    <row r="453" customFormat="1" ht="14.25" customHeight="1" x14ac:dyDescent="0.2"/>
    <row r="454" customFormat="1" ht="14.25" customHeight="1" x14ac:dyDescent="0.2"/>
    <row r="455" customFormat="1" ht="14.25" customHeight="1" x14ac:dyDescent="0.2"/>
    <row r="456" customFormat="1" ht="14.25" customHeight="1" x14ac:dyDescent="0.2"/>
    <row r="457" customFormat="1" ht="14.25" customHeight="1" x14ac:dyDescent="0.2"/>
    <row r="458" customFormat="1" ht="14.25" customHeight="1" x14ac:dyDescent="0.2"/>
    <row r="459" customFormat="1" ht="14.25" customHeight="1" x14ac:dyDescent="0.2"/>
    <row r="460" customFormat="1" ht="14.25" customHeight="1" x14ac:dyDescent="0.2"/>
    <row r="461" customFormat="1" ht="14.25" customHeight="1" x14ac:dyDescent="0.2"/>
    <row r="462" customFormat="1" ht="14.25" customHeight="1" x14ac:dyDescent="0.2"/>
    <row r="463" customFormat="1" ht="14.25" customHeight="1" x14ac:dyDescent="0.2"/>
    <row r="464" customFormat="1" ht="14.25" customHeight="1" x14ac:dyDescent="0.2"/>
    <row r="465" customFormat="1" ht="14.25" customHeight="1" x14ac:dyDescent="0.2"/>
    <row r="466" customFormat="1" ht="14.25" customHeight="1" x14ac:dyDescent="0.2"/>
    <row r="467" customFormat="1" ht="14.25" customHeight="1" x14ac:dyDescent="0.2"/>
    <row r="468" customFormat="1" ht="14.25" customHeight="1" x14ac:dyDescent="0.2"/>
    <row r="469" customFormat="1" ht="14.25" customHeight="1" x14ac:dyDescent="0.2"/>
    <row r="470" customFormat="1" ht="14.25" customHeight="1" x14ac:dyDescent="0.2"/>
    <row r="471" customFormat="1" ht="14.25" customHeight="1" x14ac:dyDescent="0.2"/>
    <row r="472" customFormat="1" ht="14.25" customHeight="1" x14ac:dyDescent="0.2"/>
    <row r="473" customFormat="1" ht="14.25" customHeight="1" x14ac:dyDescent="0.2"/>
    <row r="474" customFormat="1" ht="14.25" customHeight="1" x14ac:dyDescent="0.2"/>
    <row r="475" customFormat="1" ht="14.25" customHeight="1" x14ac:dyDescent="0.2"/>
    <row r="476" customFormat="1" ht="14.25" customHeight="1" x14ac:dyDescent="0.2"/>
    <row r="477" customFormat="1" ht="14.25" customHeight="1" x14ac:dyDescent="0.2"/>
    <row r="478" customFormat="1" ht="14.25" customHeight="1" x14ac:dyDescent="0.2"/>
    <row r="479" customFormat="1" ht="14.25" customHeight="1" x14ac:dyDescent="0.2"/>
    <row r="480" customFormat="1" ht="14.25" customHeight="1" x14ac:dyDescent="0.2"/>
    <row r="481" customFormat="1" ht="14.25" customHeight="1" x14ac:dyDescent="0.2"/>
    <row r="482" customFormat="1" ht="14.25" customHeight="1" x14ac:dyDescent="0.2"/>
    <row r="483" customFormat="1" ht="14.25" customHeight="1" x14ac:dyDescent="0.2"/>
    <row r="484" customFormat="1" ht="14.25" customHeight="1" x14ac:dyDescent="0.2"/>
    <row r="485" customFormat="1" ht="14.25" customHeight="1" x14ac:dyDescent="0.2"/>
    <row r="486" customFormat="1" ht="14.25" customHeight="1" x14ac:dyDescent="0.2"/>
    <row r="487" customFormat="1" ht="14.25" customHeight="1" x14ac:dyDescent="0.2"/>
    <row r="488" customFormat="1" ht="14.25" customHeight="1" x14ac:dyDescent="0.2"/>
    <row r="489" customFormat="1" ht="14.25" customHeight="1" x14ac:dyDescent="0.2"/>
    <row r="490" customFormat="1" ht="14.25" customHeight="1" x14ac:dyDescent="0.2"/>
    <row r="491" customFormat="1" ht="14.25" customHeight="1" x14ac:dyDescent="0.2"/>
    <row r="492" customFormat="1" ht="14.25" customHeight="1" x14ac:dyDescent="0.2"/>
    <row r="493" customFormat="1" ht="14.25" customHeight="1" x14ac:dyDescent="0.2"/>
    <row r="494" customFormat="1" ht="14.25" customHeight="1" x14ac:dyDescent="0.2"/>
    <row r="495" customFormat="1" ht="14.25" customHeight="1" x14ac:dyDescent="0.2"/>
    <row r="496" customFormat="1" ht="14.25" customHeight="1" x14ac:dyDescent="0.2"/>
    <row r="497" customFormat="1" ht="14.25" customHeight="1" x14ac:dyDescent="0.2"/>
    <row r="498" customFormat="1" ht="14.25" customHeight="1" x14ac:dyDescent="0.2"/>
    <row r="499" customFormat="1" ht="14.25" customHeight="1" x14ac:dyDescent="0.2"/>
    <row r="500" customFormat="1" ht="14.25" customHeight="1" x14ac:dyDescent="0.2"/>
    <row r="501" customFormat="1" ht="14.25" customHeight="1" x14ac:dyDescent="0.2"/>
    <row r="502" customFormat="1" ht="14.25" customHeight="1" x14ac:dyDescent="0.2"/>
    <row r="503" customFormat="1" ht="14.25" customHeight="1" x14ac:dyDescent="0.2"/>
    <row r="504" customFormat="1" ht="14.25" customHeight="1" x14ac:dyDescent="0.2"/>
    <row r="505" customFormat="1" ht="14.25" customHeight="1" x14ac:dyDescent="0.2"/>
    <row r="506" customFormat="1" ht="14.25" customHeight="1" x14ac:dyDescent="0.2"/>
    <row r="507" customFormat="1" ht="14.25" customHeight="1" x14ac:dyDescent="0.2"/>
    <row r="508" customFormat="1" ht="14.25" customHeight="1" x14ac:dyDescent="0.2"/>
    <row r="509" customFormat="1" ht="14.25" customHeight="1" x14ac:dyDescent="0.2"/>
    <row r="510" customFormat="1" ht="14.25" customHeight="1" x14ac:dyDescent="0.2"/>
    <row r="511" customFormat="1" ht="14.25" customHeight="1" x14ac:dyDescent="0.2"/>
    <row r="512" customFormat="1" ht="14.25" customHeight="1" x14ac:dyDescent="0.2"/>
    <row r="513" customFormat="1" ht="14.25" customHeight="1" x14ac:dyDescent="0.2"/>
    <row r="514" customFormat="1" ht="14.25" customHeight="1" x14ac:dyDescent="0.2"/>
    <row r="515" customFormat="1" ht="14.25" customHeight="1" x14ac:dyDescent="0.2"/>
    <row r="516" customFormat="1" ht="14.25" customHeight="1" x14ac:dyDescent="0.2"/>
    <row r="517" customFormat="1" ht="14.25" customHeight="1" x14ac:dyDescent="0.2"/>
    <row r="518" customFormat="1" ht="14.25" customHeight="1" x14ac:dyDescent="0.2"/>
    <row r="519" customFormat="1" ht="14.25" customHeight="1" x14ac:dyDescent="0.2"/>
    <row r="520" customFormat="1" ht="14.25" customHeight="1" x14ac:dyDescent="0.2"/>
    <row r="521" customFormat="1" ht="14.25" customHeight="1" x14ac:dyDescent="0.2"/>
    <row r="522" customFormat="1" ht="14.25" customHeight="1" x14ac:dyDescent="0.2"/>
    <row r="523" customFormat="1" ht="14.25" customHeight="1" x14ac:dyDescent="0.2"/>
    <row r="524" customFormat="1" ht="14.25" customHeight="1" x14ac:dyDescent="0.2"/>
    <row r="525" customFormat="1" ht="14.25" customHeight="1" x14ac:dyDescent="0.2"/>
    <row r="526" customFormat="1" ht="14.25" customHeight="1" x14ac:dyDescent="0.2"/>
    <row r="527" customFormat="1" ht="14.25" customHeight="1" x14ac:dyDescent="0.2"/>
    <row r="528" customFormat="1" ht="14.25" customHeight="1" x14ac:dyDescent="0.2"/>
    <row r="529" customFormat="1" ht="14.25" customHeight="1" x14ac:dyDescent="0.2"/>
    <row r="530" customFormat="1" ht="14.25" customHeight="1" x14ac:dyDescent="0.2"/>
    <row r="531" customFormat="1" ht="14.25" customHeight="1" x14ac:dyDescent="0.2"/>
    <row r="532" customFormat="1" ht="14.25" customHeight="1" x14ac:dyDescent="0.2"/>
    <row r="533" customFormat="1" ht="14.25" customHeight="1" x14ac:dyDescent="0.2"/>
    <row r="534" customFormat="1" ht="14.25" customHeight="1" x14ac:dyDescent="0.2"/>
    <row r="535" customFormat="1" ht="14.25" customHeight="1" x14ac:dyDescent="0.2"/>
    <row r="536" customFormat="1" ht="14.25" customHeight="1" x14ac:dyDescent="0.2"/>
    <row r="537" customFormat="1" ht="14.25" customHeight="1" x14ac:dyDescent="0.2"/>
    <row r="538" customFormat="1" ht="14.25" customHeight="1" x14ac:dyDescent="0.2"/>
    <row r="539" customFormat="1" ht="14.25" customHeight="1" x14ac:dyDescent="0.2"/>
    <row r="540" customFormat="1" ht="14.25" customHeight="1" x14ac:dyDescent="0.2"/>
    <row r="541" customFormat="1" ht="14.25" customHeight="1" x14ac:dyDescent="0.2"/>
    <row r="542" customFormat="1" ht="14.25" customHeight="1" x14ac:dyDescent="0.2"/>
    <row r="543" customFormat="1" ht="14.25" customHeight="1" x14ac:dyDescent="0.2"/>
    <row r="544" customFormat="1" ht="14.25" customHeight="1" x14ac:dyDescent="0.2"/>
    <row r="545" customFormat="1" ht="14.25" customHeight="1" x14ac:dyDescent="0.2"/>
    <row r="546" customFormat="1" ht="14.25" customHeight="1" x14ac:dyDescent="0.2"/>
    <row r="547" customFormat="1" ht="14.25" customHeight="1" x14ac:dyDescent="0.2"/>
    <row r="548" customFormat="1" ht="14.25" customHeight="1" x14ac:dyDescent="0.2"/>
    <row r="549" customFormat="1" ht="14.25" customHeight="1" x14ac:dyDescent="0.2"/>
    <row r="550" customFormat="1" ht="14.25" customHeight="1" x14ac:dyDescent="0.2"/>
    <row r="551" customFormat="1" ht="14.25" customHeight="1" x14ac:dyDescent="0.2"/>
    <row r="552" customFormat="1" ht="14.25" customHeight="1" x14ac:dyDescent="0.2"/>
    <row r="553" customFormat="1" ht="14.25" customHeight="1" x14ac:dyDescent="0.2"/>
    <row r="554" customFormat="1" ht="14.25" customHeight="1" x14ac:dyDescent="0.2"/>
    <row r="555" customFormat="1" ht="14.25" customHeight="1" x14ac:dyDescent="0.2"/>
    <row r="556" customFormat="1" ht="14.25" customHeight="1" x14ac:dyDescent="0.2"/>
    <row r="557" customFormat="1" ht="14.25" customHeight="1" x14ac:dyDescent="0.2"/>
    <row r="558" customFormat="1" ht="14.25" customHeight="1" x14ac:dyDescent="0.2"/>
    <row r="559" customFormat="1" ht="14.25" customHeight="1" x14ac:dyDescent="0.2"/>
    <row r="560" customFormat="1" ht="14.25" customHeight="1" x14ac:dyDescent="0.2"/>
    <row r="561" customFormat="1" ht="14.25" customHeight="1" x14ac:dyDescent="0.2"/>
    <row r="562" customFormat="1" ht="14.25" customHeight="1" x14ac:dyDescent="0.2"/>
    <row r="563" customFormat="1" ht="14.25" customHeight="1" x14ac:dyDescent="0.2"/>
    <row r="564" customFormat="1" ht="14.25" customHeight="1" x14ac:dyDescent="0.2"/>
    <row r="565" customFormat="1" ht="14.25" customHeight="1" x14ac:dyDescent="0.2"/>
    <row r="566" customFormat="1" ht="14.25" customHeight="1" x14ac:dyDescent="0.2"/>
    <row r="567" customFormat="1" ht="14.25" customHeight="1" x14ac:dyDescent="0.2"/>
    <row r="568" customFormat="1" ht="14.25" customHeight="1" x14ac:dyDescent="0.2"/>
    <row r="569" customFormat="1" ht="14.25" customHeight="1" x14ac:dyDescent="0.2"/>
    <row r="570" customFormat="1" ht="14.25" customHeight="1" x14ac:dyDescent="0.2"/>
    <row r="571" customFormat="1" ht="14.25" customHeight="1" x14ac:dyDescent="0.2"/>
    <row r="572" customFormat="1" ht="14.25" customHeight="1" x14ac:dyDescent="0.2"/>
    <row r="573" customFormat="1" ht="14.25" customHeight="1" x14ac:dyDescent="0.2"/>
    <row r="574" customFormat="1" ht="14.25" customHeight="1" x14ac:dyDescent="0.2"/>
    <row r="575" customFormat="1" ht="14.25" customHeight="1" x14ac:dyDescent="0.2"/>
    <row r="576" customFormat="1" ht="14.25" customHeight="1" x14ac:dyDescent="0.2"/>
    <row r="577" customFormat="1" ht="14.25" customHeight="1" x14ac:dyDescent="0.2"/>
    <row r="578" customFormat="1" ht="14.25" customHeight="1" x14ac:dyDescent="0.2"/>
    <row r="579" customFormat="1" ht="14.25" customHeight="1" x14ac:dyDescent="0.2"/>
    <row r="580" customFormat="1" ht="14.25" customHeight="1" x14ac:dyDescent="0.2"/>
    <row r="581" customFormat="1" ht="14.25" customHeight="1" x14ac:dyDescent="0.2"/>
    <row r="582" customFormat="1" ht="14.25" customHeight="1" x14ac:dyDescent="0.2"/>
    <row r="583" customFormat="1" ht="14.25" customHeight="1" x14ac:dyDescent="0.2"/>
    <row r="584" customFormat="1" ht="14.25" customHeight="1" x14ac:dyDescent="0.2"/>
    <row r="585" customFormat="1" ht="14.25" customHeight="1" x14ac:dyDescent="0.2"/>
    <row r="586" customFormat="1" ht="14.25" customHeight="1" x14ac:dyDescent="0.2"/>
    <row r="587" customFormat="1" ht="14.25" customHeight="1" x14ac:dyDescent="0.2"/>
    <row r="588" customFormat="1" ht="14.25" customHeight="1" x14ac:dyDescent="0.2"/>
    <row r="589" customFormat="1" ht="14.25" customHeight="1" x14ac:dyDescent="0.2"/>
    <row r="590" customFormat="1" ht="14.25" customHeight="1" x14ac:dyDescent="0.2"/>
    <row r="591" customFormat="1" ht="14.25" customHeight="1" x14ac:dyDescent="0.2"/>
    <row r="592" customFormat="1" ht="14.25" customHeight="1" x14ac:dyDescent="0.2"/>
    <row r="593" customFormat="1" ht="14.25" customHeight="1" x14ac:dyDescent="0.2"/>
    <row r="594" customFormat="1" ht="14.25" customHeight="1" x14ac:dyDescent="0.2"/>
    <row r="595" customFormat="1" ht="14.25" customHeight="1" x14ac:dyDescent="0.2"/>
    <row r="596" customFormat="1" ht="14.25" customHeight="1" x14ac:dyDescent="0.2"/>
    <row r="597" customFormat="1" ht="14.25" customHeight="1" x14ac:dyDescent="0.2"/>
    <row r="598" customFormat="1" ht="14.25" customHeight="1" x14ac:dyDescent="0.2"/>
    <row r="599" customFormat="1" ht="14.25" customHeight="1" x14ac:dyDescent="0.2"/>
    <row r="600" customFormat="1" ht="14.25" customHeight="1" x14ac:dyDescent="0.2"/>
    <row r="601" customFormat="1" ht="14.25" customHeight="1" x14ac:dyDescent="0.2"/>
    <row r="602" customFormat="1" ht="14.25" customHeight="1" x14ac:dyDescent="0.2"/>
    <row r="603" customFormat="1" ht="14.25" customHeight="1" x14ac:dyDescent="0.2"/>
    <row r="604" customFormat="1" ht="14.25" customHeight="1" x14ac:dyDescent="0.2"/>
    <row r="605" customFormat="1" ht="14.25" customHeight="1" x14ac:dyDescent="0.2"/>
    <row r="606" customFormat="1" ht="14.25" customHeight="1" x14ac:dyDescent="0.2"/>
    <row r="607" customFormat="1" ht="14.25" customHeight="1" x14ac:dyDescent="0.2"/>
    <row r="608" customFormat="1" ht="14.25" customHeight="1" x14ac:dyDescent="0.2"/>
    <row r="609" customFormat="1" ht="14.25" customHeight="1" x14ac:dyDescent="0.2"/>
    <row r="610" customFormat="1" ht="14.25" customHeight="1" x14ac:dyDescent="0.2"/>
    <row r="611" customFormat="1" ht="14.25" customHeight="1" x14ac:dyDescent="0.2"/>
    <row r="612" customFormat="1" ht="14.25" customHeight="1" x14ac:dyDescent="0.2"/>
    <row r="613" customFormat="1" ht="14.25" customHeight="1" x14ac:dyDescent="0.2"/>
    <row r="614" customFormat="1" ht="14.25" customHeight="1" x14ac:dyDescent="0.2"/>
    <row r="615" customFormat="1" ht="14.25" customHeight="1" x14ac:dyDescent="0.2"/>
    <row r="616" customFormat="1" ht="14.25" customHeight="1" x14ac:dyDescent="0.2"/>
    <row r="617" customFormat="1" ht="14.25" customHeight="1" x14ac:dyDescent="0.2"/>
    <row r="618" customFormat="1" ht="14.25" customHeight="1" x14ac:dyDescent="0.2"/>
    <row r="619" customFormat="1" ht="14.25" customHeight="1" x14ac:dyDescent="0.2"/>
    <row r="620" customFormat="1" ht="14.25" customHeight="1" x14ac:dyDescent="0.2"/>
    <row r="621" customFormat="1" ht="14.25" customHeight="1" x14ac:dyDescent="0.2"/>
    <row r="622" customFormat="1" ht="14.25" customHeight="1" x14ac:dyDescent="0.2"/>
    <row r="623" customFormat="1" ht="14.25" customHeight="1" x14ac:dyDescent="0.2"/>
    <row r="624" customFormat="1" ht="14.25" customHeight="1" x14ac:dyDescent="0.2"/>
    <row r="625" customFormat="1" ht="14.25" customHeight="1" x14ac:dyDescent="0.2"/>
    <row r="626" customFormat="1" ht="14.25" customHeight="1" x14ac:dyDescent="0.2"/>
    <row r="627" customFormat="1" ht="14.25" customHeight="1" x14ac:dyDescent="0.2"/>
    <row r="628" customFormat="1" ht="14.25" customHeight="1" x14ac:dyDescent="0.2"/>
    <row r="629" customFormat="1" ht="14.25" customHeight="1" x14ac:dyDescent="0.2"/>
    <row r="630" customFormat="1" ht="14.25" customHeight="1" x14ac:dyDescent="0.2"/>
    <row r="631" customFormat="1" ht="14.25" customHeight="1" x14ac:dyDescent="0.2"/>
    <row r="632" customFormat="1" ht="14.25" customHeight="1" x14ac:dyDescent="0.2"/>
    <row r="633" customFormat="1" ht="14.25" customHeight="1" x14ac:dyDescent="0.2"/>
    <row r="634" customFormat="1" ht="14.25" customHeight="1" x14ac:dyDescent="0.2"/>
    <row r="635" customFormat="1" ht="14.25" customHeight="1" x14ac:dyDescent="0.2"/>
    <row r="636" customFormat="1" ht="14.25" customHeight="1" x14ac:dyDescent="0.2"/>
    <row r="637" customFormat="1" ht="14.25" customHeight="1" x14ac:dyDescent="0.2"/>
    <row r="638" customFormat="1" ht="14.25" customHeight="1" x14ac:dyDescent="0.2"/>
    <row r="639" customFormat="1" ht="14.25" customHeight="1" x14ac:dyDescent="0.2"/>
    <row r="640" customFormat="1" ht="14.25" customHeight="1" x14ac:dyDescent="0.2"/>
    <row r="641" customFormat="1" ht="14.25" customHeight="1" x14ac:dyDescent="0.2"/>
    <row r="642" customFormat="1" ht="14.25" customHeight="1" x14ac:dyDescent="0.2"/>
    <row r="643" customFormat="1" ht="14.25" customHeight="1" x14ac:dyDescent="0.2"/>
    <row r="644" customFormat="1" ht="14.25" customHeight="1" x14ac:dyDescent="0.2"/>
    <row r="645" customFormat="1" ht="14.25" customHeight="1" x14ac:dyDescent="0.2"/>
    <row r="646" customFormat="1" ht="14.25" customHeight="1" x14ac:dyDescent="0.2"/>
    <row r="647" customFormat="1" ht="14.25" customHeight="1" x14ac:dyDescent="0.2"/>
    <row r="648" customFormat="1" ht="14.25" customHeight="1" x14ac:dyDescent="0.2"/>
    <row r="649" customFormat="1" ht="14.25" customHeight="1" x14ac:dyDescent="0.2"/>
    <row r="650" customFormat="1" ht="14.25" customHeight="1" x14ac:dyDescent="0.2"/>
    <row r="651" customFormat="1" ht="14.25" customHeight="1" x14ac:dyDescent="0.2"/>
    <row r="652" customFormat="1" ht="14.25" customHeight="1" x14ac:dyDescent="0.2"/>
    <row r="653" customFormat="1" ht="14.25" customHeight="1" x14ac:dyDescent="0.2"/>
    <row r="654" customFormat="1" ht="14.25" customHeight="1" x14ac:dyDescent="0.2"/>
    <row r="655" customFormat="1" ht="14.25" customHeight="1" x14ac:dyDescent="0.2"/>
    <row r="656" customFormat="1" ht="14.25" customHeight="1" x14ac:dyDescent="0.2"/>
    <row r="657" customFormat="1" ht="14.25" customHeight="1" x14ac:dyDescent="0.2"/>
    <row r="658" customFormat="1" ht="14.25" customHeight="1" x14ac:dyDescent="0.2"/>
    <row r="659" customFormat="1" ht="14.25" customHeight="1" x14ac:dyDescent="0.2"/>
    <row r="660" customFormat="1" ht="14.25" customHeight="1" x14ac:dyDescent="0.2"/>
    <row r="661" customFormat="1" ht="14.25" customHeight="1" x14ac:dyDescent="0.2"/>
    <row r="662" customFormat="1" ht="14.25" customHeight="1" x14ac:dyDescent="0.2"/>
    <row r="663" customFormat="1" ht="14.25" customHeight="1" x14ac:dyDescent="0.2"/>
    <row r="664" customFormat="1" ht="14.25" customHeight="1" x14ac:dyDescent="0.2"/>
    <row r="665" customFormat="1" ht="14.25" customHeight="1" x14ac:dyDescent="0.2"/>
    <row r="666" customFormat="1" ht="14.25" customHeight="1" x14ac:dyDescent="0.2"/>
    <row r="667" customFormat="1" ht="14.25" customHeight="1" x14ac:dyDescent="0.2"/>
    <row r="668" customFormat="1" ht="14.25" customHeight="1" x14ac:dyDescent="0.2"/>
    <row r="669" customFormat="1" ht="14.25" customHeight="1" x14ac:dyDescent="0.2"/>
    <row r="670" customFormat="1" ht="14.25" customHeight="1" x14ac:dyDescent="0.2"/>
    <row r="671" customFormat="1" ht="14.25" customHeight="1" x14ac:dyDescent="0.2"/>
    <row r="672" customFormat="1" ht="14.25" customHeight="1" x14ac:dyDescent="0.2"/>
    <row r="673" customFormat="1" ht="14.25" customHeight="1" x14ac:dyDescent="0.2"/>
    <row r="674" customFormat="1" ht="14.25" customHeight="1" x14ac:dyDescent="0.2"/>
    <row r="675" customFormat="1" ht="14.25" customHeight="1" x14ac:dyDescent="0.2"/>
    <row r="676" customFormat="1" ht="14.25" customHeight="1" x14ac:dyDescent="0.2"/>
    <row r="677" customFormat="1" ht="14.25" customHeight="1" x14ac:dyDescent="0.2"/>
    <row r="678" customFormat="1" ht="14.25" customHeight="1" x14ac:dyDescent="0.2"/>
    <row r="679" customFormat="1" ht="14.25" customHeight="1" x14ac:dyDescent="0.2"/>
    <row r="680" customFormat="1" ht="14.25" customHeight="1" x14ac:dyDescent="0.2"/>
    <row r="681" customFormat="1" ht="14.25" customHeight="1" x14ac:dyDescent="0.2"/>
    <row r="682" customFormat="1" ht="14.25" customHeight="1" x14ac:dyDescent="0.2"/>
    <row r="683" customFormat="1" ht="14.25" customHeight="1" x14ac:dyDescent="0.2"/>
    <row r="684" customFormat="1" ht="14.25" customHeight="1" x14ac:dyDescent="0.2"/>
    <row r="685" customFormat="1" ht="14.25" customHeight="1" x14ac:dyDescent="0.2"/>
    <row r="686" customFormat="1" ht="14.25" customHeight="1" x14ac:dyDescent="0.2"/>
    <row r="687" customFormat="1" ht="14.25" customHeight="1" x14ac:dyDescent="0.2"/>
    <row r="688" customFormat="1" ht="14.25" customHeight="1" x14ac:dyDescent="0.2"/>
    <row r="689" customFormat="1" ht="14.25" customHeight="1" x14ac:dyDescent="0.2"/>
    <row r="690" customFormat="1" ht="14.25" customHeight="1" x14ac:dyDescent="0.2"/>
    <row r="691" customFormat="1" ht="14.25" customHeight="1" x14ac:dyDescent="0.2"/>
    <row r="692" customFormat="1" ht="14.25" customHeight="1" x14ac:dyDescent="0.2"/>
    <row r="693" customFormat="1" ht="14.25" customHeight="1" x14ac:dyDescent="0.2"/>
    <row r="694" customFormat="1" ht="14.25" customHeight="1" x14ac:dyDescent="0.2"/>
    <row r="695" customFormat="1" ht="14.25" customHeight="1" x14ac:dyDescent="0.2"/>
    <row r="696" customFormat="1" ht="14.25" customHeight="1" x14ac:dyDescent="0.2"/>
    <row r="697" customFormat="1" ht="14.25" customHeight="1" x14ac:dyDescent="0.2"/>
    <row r="698" customFormat="1" ht="14.25" customHeight="1" x14ac:dyDescent="0.2"/>
    <row r="699" customFormat="1" ht="14.25" customHeight="1" x14ac:dyDescent="0.2"/>
    <row r="700" customFormat="1" ht="14.25" customHeight="1" x14ac:dyDescent="0.2"/>
    <row r="701" customFormat="1" ht="14.25" customHeight="1" x14ac:dyDescent="0.2"/>
    <row r="702" customFormat="1" ht="14.25" customHeight="1" x14ac:dyDescent="0.2"/>
    <row r="703" customFormat="1" ht="14.25" customHeight="1" x14ac:dyDescent="0.2"/>
    <row r="704" customFormat="1" ht="14.25" customHeight="1" x14ac:dyDescent="0.2"/>
    <row r="705" customFormat="1" ht="14.25" customHeight="1" x14ac:dyDescent="0.2"/>
    <row r="706" customFormat="1" ht="14.25" customHeight="1" x14ac:dyDescent="0.2"/>
    <row r="707" customFormat="1" ht="14.25" customHeight="1" x14ac:dyDescent="0.2"/>
    <row r="708" customFormat="1" ht="14.25" customHeight="1" x14ac:dyDescent="0.2"/>
    <row r="709" customFormat="1" ht="14.25" customHeight="1" x14ac:dyDescent="0.2"/>
    <row r="710" customFormat="1" ht="14.25" customHeight="1" x14ac:dyDescent="0.2"/>
    <row r="711" customFormat="1" ht="14.25" customHeight="1" x14ac:dyDescent="0.2"/>
    <row r="712" customFormat="1" ht="14.25" customHeight="1" x14ac:dyDescent="0.2"/>
    <row r="713" customFormat="1" ht="14.25" customHeight="1" x14ac:dyDescent="0.2"/>
    <row r="714" customFormat="1" ht="14.25" customHeight="1" x14ac:dyDescent="0.2"/>
    <row r="715" customFormat="1" ht="14.25" customHeight="1" x14ac:dyDescent="0.2"/>
    <row r="716" customFormat="1" ht="14.25" customHeight="1" x14ac:dyDescent="0.2"/>
    <row r="717" customFormat="1" ht="14.25" customHeight="1" x14ac:dyDescent="0.2"/>
    <row r="718" customFormat="1" ht="14.25" customHeight="1" x14ac:dyDescent="0.2"/>
    <row r="719" customFormat="1" ht="14.25" customHeight="1" x14ac:dyDescent="0.2"/>
    <row r="720" customFormat="1" ht="14.25" customHeight="1" x14ac:dyDescent="0.2"/>
    <row r="721" customFormat="1" ht="14.25" customHeight="1" x14ac:dyDescent="0.2"/>
    <row r="722" customFormat="1" ht="14.25" customHeight="1" x14ac:dyDescent="0.2"/>
    <row r="723" customFormat="1" ht="14.25" customHeight="1" x14ac:dyDescent="0.2"/>
    <row r="724" customFormat="1" ht="14.25" customHeight="1" x14ac:dyDescent="0.2"/>
    <row r="725" customFormat="1" ht="14.25" customHeight="1" x14ac:dyDescent="0.2"/>
    <row r="726" customFormat="1" ht="14.25" customHeight="1" x14ac:dyDescent="0.2"/>
    <row r="727" customFormat="1" ht="14.25" customHeight="1" x14ac:dyDescent="0.2"/>
    <row r="728" customFormat="1" ht="14.25" customHeight="1" x14ac:dyDescent="0.2"/>
    <row r="729" customFormat="1" ht="14.25" customHeight="1" x14ac:dyDescent="0.2"/>
    <row r="730" customFormat="1" ht="14.25" customHeight="1" x14ac:dyDescent="0.2"/>
    <row r="731" customFormat="1" ht="14.25" customHeight="1" x14ac:dyDescent="0.2"/>
    <row r="732" customFormat="1" ht="14.25" customHeight="1" x14ac:dyDescent="0.2"/>
    <row r="733" customFormat="1" ht="14.25" customHeight="1" x14ac:dyDescent="0.2"/>
    <row r="734" customFormat="1" ht="14.25" customHeight="1" x14ac:dyDescent="0.2"/>
    <row r="735" customFormat="1" ht="14.25" customHeight="1" x14ac:dyDescent="0.2"/>
    <row r="736" customFormat="1" ht="14.25" customHeight="1" x14ac:dyDescent="0.2"/>
    <row r="737" customFormat="1" ht="14.25" customHeight="1" x14ac:dyDescent="0.2"/>
    <row r="738" customFormat="1" ht="14.25" customHeight="1" x14ac:dyDescent="0.2"/>
    <row r="739" customFormat="1" ht="14.25" customHeight="1" x14ac:dyDescent="0.2"/>
    <row r="740" customFormat="1" ht="14.25" customHeight="1" x14ac:dyDescent="0.2"/>
    <row r="741" customFormat="1" ht="14.25" customHeight="1" x14ac:dyDescent="0.2"/>
    <row r="742" customFormat="1" ht="14.25" customHeight="1" x14ac:dyDescent="0.2"/>
    <row r="743" customFormat="1" ht="14.25" customHeight="1" x14ac:dyDescent="0.2"/>
    <row r="744" customFormat="1" ht="14.25" customHeight="1" x14ac:dyDescent="0.2"/>
    <row r="745" customFormat="1" ht="14.25" customHeight="1" x14ac:dyDescent="0.2"/>
    <row r="746" customFormat="1" ht="14.25" customHeight="1" x14ac:dyDescent="0.2"/>
    <row r="747" customFormat="1" ht="14.25" customHeight="1" x14ac:dyDescent="0.2"/>
    <row r="748" customFormat="1" ht="14.25" customHeight="1" x14ac:dyDescent="0.2"/>
    <row r="749" customFormat="1" ht="14.25" customHeight="1" x14ac:dyDescent="0.2"/>
    <row r="750" customFormat="1" ht="14.25" customHeight="1" x14ac:dyDescent="0.2"/>
    <row r="751" customFormat="1" ht="14.25" customHeight="1" x14ac:dyDescent="0.2"/>
    <row r="752" customFormat="1" ht="14.25" customHeight="1" x14ac:dyDescent="0.2"/>
    <row r="753" customFormat="1" ht="14.25" customHeight="1" x14ac:dyDescent="0.2"/>
    <row r="754" customFormat="1" ht="14.25" customHeight="1" x14ac:dyDescent="0.2"/>
    <row r="755" customFormat="1" ht="14.25" customHeight="1" x14ac:dyDescent="0.2"/>
    <row r="756" customFormat="1" ht="14.25" customHeight="1" x14ac:dyDescent="0.2"/>
    <row r="757" customFormat="1" ht="14.25" customHeight="1" x14ac:dyDescent="0.2"/>
    <row r="758" customFormat="1" ht="14.25" customHeight="1" x14ac:dyDescent="0.2"/>
    <row r="759" customFormat="1" ht="14.25" customHeight="1" x14ac:dyDescent="0.2"/>
    <row r="760" customFormat="1" ht="14.25" customHeight="1" x14ac:dyDescent="0.2"/>
    <row r="761" customFormat="1" ht="14.25" customHeight="1" x14ac:dyDescent="0.2"/>
    <row r="762" customFormat="1" ht="14.25" customHeight="1" x14ac:dyDescent="0.2"/>
    <row r="763" customFormat="1" ht="14.25" customHeight="1" x14ac:dyDescent="0.2"/>
    <row r="764" customFormat="1" ht="14.25" customHeight="1" x14ac:dyDescent="0.2"/>
    <row r="765" customFormat="1" ht="14.25" customHeight="1" x14ac:dyDescent="0.2"/>
    <row r="766" customFormat="1" ht="14.25" customHeight="1" x14ac:dyDescent="0.2"/>
    <row r="767" customFormat="1" ht="14.25" customHeight="1" x14ac:dyDescent="0.2"/>
    <row r="768" customFormat="1" ht="14.25" customHeight="1" x14ac:dyDescent="0.2"/>
    <row r="769" customFormat="1" ht="14.25" customHeight="1" x14ac:dyDescent="0.2"/>
    <row r="770" customFormat="1" ht="14.25" customHeight="1" x14ac:dyDescent="0.2"/>
    <row r="771" customFormat="1" ht="14.25" customHeight="1" x14ac:dyDescent="0.2"/>
    <row r="772" customFormat="1" ht="14.25" customHeight="1" x14ac:dyDescent="0.2"/>
    <row r="773" customFormat="1" ht="14.25" customHeight="1" x14ac:dyDescent="0.2"/>
    <row r="774" customFormat="1" ht="14.25" customHeight="1" x14ac:dyDescent="0.2"/>
    <row r="775" customFormat="1" ht="14.25" customHeight="1" x14ac:dyDescent="0.2"/>
    <row r="776" customFormat="1" ht="14.25" customHeight="1" x14ac:dyDescent="0.2"/>
    <row r="777" customFormat="1" ht="14.25" customHeight="1" x14ac:dyDescent="0.2"/>
    <row r="778" customFormat="1" ht="14.25" customHeight="1" x14ac:dyDescent="0.2"/>
    <row r="779" customFormat="1" ht="14.25" customHeight="1" x14ac:dyDescent="0.2"/>
    <row r="780" customFormat="1" ht="14.25" customHeight="1" x14ac:dyDescent="0.2"/>
    <row r="781" customFormat="1" ht="14.25" customHeight="1" x14ac:dyDescent="0.2"/>
    <row r="782" customFormat="1" ht="14.25" customHeight="1" x14ac:dyDescent="0.2"/>
    <row r="783" customFormat="1" ht="14.25" customHeight="1" x14ac:dyDescent="0.2"/>
    <row r="784" customFormat="1" ht="14.25" customHeight="1" x14ac:dyDescent="0.2"/>
    <row r="785" customFormat="1" ht="14.25" customHeight="1" x14ac:dyDescent="0.2"/>
    <row r="786" customFormat="1" ht="14.25" customHeight="1" x14ac:dyDescent="0.2"/>
    <row r="787" customFormat="1" ht="14.25" customHeight="1" x14ac:dyDescent="0.2"/>
    <row r="788" customFormat="1" ht="14.25" customHeight="1" x14ac:dyDescent="0.2"/>
    <row r="789" customFormat="1" ht="14.25" customHeight="1" x14ac:dyDescent="0.2"/>
    <row r="790" customFormat="1" ht="14.25" customHeight="1" x14ac:dyDescent="0.2"/>
    <row r="791" customFormat="1" ht="14.25" customHeight="1" x14ac:dyDescent="0.2"/>
    <row r="792" customFormat="1" ht="14.25" customHeight="1" x14ac:dyDescent="0.2"/>
    <row r="793" customFormat="1" ht="14.25" customHeight="1" x14ac:dyDescent="0.2"/>
    <row r="794" customFormat="1" ht="14.25" customHeight="1" x14ac:dyDescent="0.2"/>
    <row r="795" customFormat="1" ht="14.25" customHeight="1" x14ac:dyDescent="0.2"/>
    <row r="796" customFormat="1" ht="14.25" customHeight="1" x14ac:dyDescent="0.2"/>
    <row r="797" customFormat="1" ht="14.25" customHeight="1" x14ac:dyDescent="0.2"/>
    <row r="798" customFormat="1" ht="14.25" customHeight="1" x14ac:dyDescent="0.2"/>
    <row r="799" customFormat="1" ht="14.25" customHeight="1" x14ac:dyDescent="0.2"/>
    <row r="800" customFormat="1" ht="14.25" customHeight="1" x14ac:dyDescent="0.2"/>
    <row r="801" customFormat="1" ht="14.25" customHeight="1" x14ac:dyDescent="0.2"/>
    <row r="802" customFormat="1" ht="14.25" customHeight="1" x14ac:dyDescent="0.2"/>
    <row r="803" customFormat="1" ht="14.25" customHeight="1" x14ac:dyDescent="0.2"/>
    <row r="804" customFormat="1" ht="14.25" customHeight="1" x14ac:dyDescent="0.2"/>
    <row r="805" customFormat="1" ht="14.25" customHeight="1" x14ac:dyDescent="0.2"/>
    <row r="806" customFormat="1" ht="14.25" customHeight="1" x14ac:dyDescent="0.2"/>
    <row r="807" customFormat="1" ht="14.25" customHeight="1" x14ac:dyDescent="0.2"/>
    <row r="808" customFormat="1" ht="14.25" customHeight="1" x14ac:dyDescent="0.2"/>
    <row r="809" customFormat="1" ht="14.25" customHeight="1" x14ac:dyDescent="0.2"/>
    <row r="810" customFormat="1" ht="14.25" customHeight="1" x14ac:dyDescent="0.2"/>
    <row r="811" customFormat="1" ht="14.25" customHeight="1" x14ac:dyDescent="0.2"/>
    <row r="812" customFormat="1" ht="14.25" customHeight="1" x14ac:dyDescent="0.2"/>
    <row r="813" customFormat="1" ht="14.25" customHeight="1" x14ac:dyDescent="0.2"/>
    <row r="814" customFormat="1" ht="14.25" customHeight="1" x14ac:dyDescent="0.2"/>
    <row r="815" customFormat="1" ht="14.25" customHeight="1" x14ac:dyDescent="0.2"/>
    <row r="816" customFormat="1" ht="14.25" customHeight="1" x14ac:dyDescent="0.2"/>
    <row r="817" customFormat="1" ht="14.25" customHeight="1" x14ac:dyDescent="0.2"/>
    <row r="818" customFormat="1" ht="14.25" customHeight="1" x14ac:dyDescent="0.2"/>
    <row r="819" customFormat="1" ht="14.25" customHeight="1" x14ac:dyDescent="0.2"/>
    <row r="820" customFormat="1" ht="14.25" customHeight="1" x14ac:dyDescent="0.2"/>
    <row r="821" customFormat="1" ht="14.25" customHeight="1" x14ac:dyDescent="0.2"/>
    <row r="822" customFormat="1" ht="14.25" customHeight="1" x14ac:dyDescent="0.2"/>
    <row r="823" customFormat="1" ht="14.25" customHeight="1" x14ac:dyDescent="0.2"/>
    <row r="824" customFormat="1" ht="14.25" customHeight="1" x14ac:dyDescent="0.2"/>
    <row r="825" customFormat="1" ht="14.25" customHeight="1" x14ac:dyDescent="0.2"/>
    <row r="826" customFormat="1" ht="14.25" customHeight="1" x14ac:dyDescent="0.2"/>
    <row r="827" customFormat="1" ht="14.25" customHeight="1" x14ac:dyDescent="0.2"/>
    <row r="828" customFormat="1" ht="14.25" customHeight="1" x14ac:dyDescent="0.2"/>
    <row r="829" customFormat="1" ht="14.25" customHeight="1" x14ac:dyDescent="0.2"/>
    <row r="830" customFormat="1" ht="14.25" customHeight="1" x14ac:dyDescent="0.2"/>
    <row r="831" customFormat="1" ht="14.25" customHeight="1" x14ac:dyDescent="0.2"/>
    <row r="832" customFormat="1" ht="14.25" customHeight="1" x14ac:dyDescent="0.2"/>
    <row r="833" customFormat="1" ht="14.25" customHeight="1" x14ac:dyDescent="0.2"/>
    <row r="834" customFormat="1" ht="14.25" customHeight="1" x14ac:dyDescent="0.2"/>
    <row r="835" customFormat="1" ht="14.25" customHeight="1" x14ac:dyDescent="0.2"/>
    <row r="836" customFormat="1" ht="14.25" customHeight="1" x14ac:dyDescent="0.2"/>
    <row r="837" customFormat="1" ht="14.25" customHeight="1" x14ac:dyDescent="0.2"/>
    <row r="838" customFormat="1" ht="14.25" customHeight="1" x14ac:dyDescent="0.2"/>
    <row r="839" customFormat="1" ht="14.25" customHeight="1" x14ac:dyDescent="0.2"/>
    <row r="840" customFormat="1" ht="14.25" customHeight="1" x14ac:dyDescent="0.2"/>
    <row r="841" customFormat="1" ht="14.25" customHeight="1" x14ac:dyDescent="0.2"/>
    <row r="842" customFormat="1" ht="14.25" customHeight="1" x14ac:dyDescent="0.2"/>
    <row r="843" customFormat="1" ht="14.25" customHeight="1" x14ac:dyDescent="0.2"/>
    <row r="844" customFormat="1" ht="14.25" customHeight="1" x14ac:dyDescent="0.2"/>
    <row r="845" customFormat="1" ht="14.25" customHeight="1" x14ac:dyDescent="0.2"/>
    <row r="846" customFormat="1" ht="14.25" customHeight="1" x14ac:dyDescent="0.2"/>
    <row r="847" customFormat="1" ht="14.25" customHeight="1" x14ac:dyDescent="0.2"/>
    <row r="848" customFormat="1" ht="14.25" customHeight="1" x14ac:dyDescent="0.2"/>
    <row r="849" customFormat="1" ht="14.25" customHeight="1" x14ac:dyDescent="0.2"/>
    <row r="850" customFormat="1" ht="14.25" customHeight="1" x14ac:dyDescent="0.2"/>
    <row r="851" customFormat="1" ht="14.25" customHeight="1" x14ac:dyDescent="0.2"/>
    <row r="852" customFormat="1" ht="14.25" customHeight="1" x14ac:dyDescent="0.2"/>
    <row r="853" customFormat="1" ht="14.25" customHeight="1" x14ac:dyDescent="0.2"/>
    <row r="854" customFormat="1" ht="14.25" customHeight="1" x14ac:dyDescent="0.2"/>
    <row r="855" customFormat="1" ht="14.25" customHeight="1" x14ac:dyDescent="0.2"/>
    <row r="856" customFormat="1" ht="14.25" customHeight="1" x14ac:dyDescent="0.2"/>
    <row r="857" customFormat="1" ht="14.25" customHeight="1" x14ac:dyDescent="0.2"/>
    <row r="858" customFormat="1" ht="14.25" customHeight="1" x14ac:dyDescent="0.2"/>
    <row r="859" customFormat="1" ht="14.25" customHeight="1" x14ac:dyDescent="0.2"/>
    <row r="860" customFormat="1" ht="14.25" customHeight="1" x14ac:dyDescent="0.2"/>
    <row r="861" customFormat="1" ht="14.25" customHeight="1" x14ac:dyDescent="0.2"/>
    <row r="862" customFormat="1" ht="14.25" customHeight="1" x14ac:dyDescent="0.2"/>
    <row r="863" customFormat="1" ht="14.25" customHeight="1" x14ac:dyDescent="0.2"/>
    <row r="864" customFormat="1" ht="14.25" customHeight="1" x14ac:dyDescent="0.2"/>
    <row r="865" customFormat="1" ht="14.25" customHeight="1" x14ac:dyDescent="0.2"/>
    <row r="866" customFormat="1" ht="14.25" customHeight="1" x14ac:dyDescent="0.2"/>
    <row r="867" customFormat="1" ht="14.25" customHeight="1" x14ac:dyDescent="0.2"/>
    <row r="868" customFormat="1" ht="14.25" customHeight="1" x14ac:dyDescent="0.2"/>
    <row r="869" customFormat="1" ht="14.25" customHeight="1" x14ac:dyDescent="0.2"/>
    <row r="870" customFormat="1" ht="14.25" customHeight="1" x14ac:dyDescent="0.2"/>
    <row r="871" customFormat="1" ht="14.25" customHeight="1" x14ac:dyDescent="0.2"/>
    <row r="872" customFormat="1" ht="14.25" customHeight="1" x14ac:dyDescent="0.2"/>
    <row r="873" customFormat="1" ht="14.25" customHeight="1" x14ac:dyDescent="0.2"/>
    <row r="874" customFormat="1" ht="14.25" customHeight="1" x14ac:dyDescent="0.2"/>
    <row r="875" customFormat="1" ht="14.25" customHeight="1" x14ac:dyDescent="0.2"/>
    <row r="876" customFormat="1" ht="14.25" customHeight="1" x14ac:dyDescent="0.2"/>
    <row r="877" customFormat="1" ht="14.25" customHeight="1" x14ac:dyDescent="0.2"/>
    <row r="878" customFormat="1" ht="14.25" customHeight="1" x14ac:dyDescent="0.2"/>
    <row r="879" customFormat="1" ht="14.25" customHeight="1" x14ac:dyDescent="0.2"/>
    <row r="880" customFormat="1" ht="14.25" customHeight="1" x14ac:dyDescent="0.2"/>
    <row r="881" customFormat="1" ht="14.25" customHeight="1" x14ac:dyDescent="0.2"/>
    <row r="882" customFormat="1" ht="14.25" customHeight="1" x14ac:dyDescent="0.2"/>
    <row r="883" customFormat="1" ht="14.25" customHeight="1" x14ac:dyDescent="0.2"/>
    <row r="884" customFormat="1" ht="14.25" customHeight="1" x14ac:dyDescent="0.2"/>
    <row r="885" customFormat="1" ht="14.25" customHeight="1" x14ac:dyDescent="0.2"/>
    <row r="886" customFormat="1" ht="14.25" customHeight="1" x14ac:dyDescent="0.2"/>
    <row r="887" customFormat="1" ht="14.25" customHeight="1" x14ac:dyDescent="0.2"/>
    <row r="888" customFormat="1" ht="14.25" customHeight="1" x14ac:dyDescent="0.2"/>
    <row r="889" customFormat="1" ht="14.25" customHeight="1" x14ac:dyDescent="0.2"/>
    <row r="890" customFormat="1" ht="14.25" customHeight="1" x14ac:dyDescent="0.2"/>
    <row r="891" customFormat="1" ht="14.25" customHeight="1" x14ac:dyDescent="0.2"/>
    <row r="892" customFormat="1" ht="14.25" customHeight="1" x14ac:dyDescent="0.2"/>
    <row r="893" customFormat="1" ht="14.25" customHeight="1" x14ac:dyDescent="0.2"/>
    <row r="894" customFormat="1" ht="14.25" customHeight="1" x14ac:dyDescent="0.2"/>
    <row r="895" customFormat="1" ht="14.25" customHeight="1" x14ac:dyDescent="0.2"/>
    <row r="896" customFormat="1" ht="14.25" customHeight="1" x14ac:dyDescent="0.2"/>
    <row r="897" customFormat="1" ht="14.25" customHeight="1" x14ac:dyDescent="0.2"/>
    <row r="898" customFormat="1" ht="14.25" customHeight="1" x14ac:dyDescent="0.2"/>
    <row r="899" customFormat="1" ht="14.25" customHeight="1" x14ac:dyDescent="0.2"/>
    <row r="900" customFormat="1" ht="14.25" customHeight="1" x14ac:dyDescent="0.2"/>
    <row r="901" customFormat="1" ht="14.25" customHeight="1" x14ac:dyDescent="0.2"/>
    <row r="902" customFormat="1" ht="14.25" customHeight="1" x14ac:dyDescent="0.2"/>
    <row r="903" customFormat="1" ht="14.25" customHeight="1" x14ac:dyDescent="0.2"/>
    <row r="904" customFormat="1" ht="14.25" customHeight="1" x14ac:dyDescent="0.2"/>
    <row r="905" customFormat="1" ht="14.25" customHeight="1" x14ac:dyDescent="0.2"/>
    <row r="906" customFormat="1" ht="14.25" customHeight="1" x14ac:dyDescent="0.2"/>
    <row r="907" customFormat="1" ht="14.25" customHeight="1" x14ac:dyDescent="0.2"/>
    <row r="908" customFormat="1" ht="14.25" customHeight="1" x14ac:dyDescent="0.2"/>
    <row r="909" customFormat="1" ht="14.25" customHeight="1" x14ac:dyDescent="0.2"/>
    <row r="910" customFormat="1" ht="14.25" customHeight="1" x14ac:dyDescent="0.2"/>
    <row r="911" customFormat="1" ht="14.25" customHeight="1" x14ac:dyDescent="0.2"/>
    <row r="912" customFormat="1" ht="14.25" customHeight="1" x14ac:dyDescent="0.2"/>
    <row r="913" customFormat="1" ht="14.25" customHeight="1" x14ac:dyDescent="0.2"/>
    <row r="914" customFormat="1" ht="14.25" customHeight="1" x14ac:dyDescent="0.2"/>
    <row r="915" customFormat="1" ht="14.25" customHeight="1" x14ac:dyDescent="0.2"/>
    <row r="916" customFormat="1" ht="14.25" customHeight="1" x14ac:dyDescent="0.2"/>
    <row r="917" customFormat="1" ht="14.25" customHeight="1" x14ac:dyDescent="0.2"/>
    <row r="918" customFormat="1" ht="14.25" customHeight="1" x14ac:dyDescent="0.2"/>
    <row r="919" customFormat="1" ht="14.25" customHeight="1" x14ac:dyDescent="0.2"/>
    <row r="920" customFormat="1" ht="14.25" customHeight="1" x14ac:dyDescent="0.2"/>
    <row r="921" customFormat="1" ht="14.25" customHeight="1" x14ac:dyDescent="0.2"/>
    <row r="922" customFormat="1" ht="14.25" customHeight="1" x14ac:dyDescent="0.2"/>
    <row r="923" customFormat="1" ht="14.25" customHeight="1" x14ac:dyDescent="0.2"/>
    <row r="924" customFormat="1" ht="14.25" customHeight="1" x14ac:dyDescent="0.2"/>
    <row r="925" customFormat="1" ht="14.25" customHeight="1" x14ac:dyDescent="0.2"/>
    <row r="926" customFormat="1" ht="14.25" customHeight="1" x14ac:dyDescent="0.2"/>
    <row r="927" customFormat="1" ht="14.25" customHeight="1" x14ac:dyDescent="0.2"/>
    <row r="928" customFormat="1" ht="14.25" customHeight="1" x14ac:dyDescent="0.2"/>
    <row r="929" customFormat="1" ht="14.25" customHeight="1" x14ac:dyDescent="0.2"/>
    <row r="930" customFormat="1" ht="14.25" customHeight="1" x14ac:dyDescent="0.2"/>
    <row r="931" customFormat="1" ht="14.25" customHeight="1" x14ac:dyDescent="0.2"/>
    <row r="932" customFormat="1" ht="14.25" customHeight="1" x14ac:dyDescent="0.2"/>
    <row r="933" customFormat="1" ht="14.25" customHeight="1" x14ac:dyDescent="0.2"/>
    <row r="934" customFormat="1" ht="14.25" customHeight="1" x14ac:dyDescent="0.2"/>
    <row r="935" customFormat="1" ht="14.25" customHeight="1" x14ac:dyDescent="0.2"/>
    <row r="936" customFormat="1" ht="14.25" customHeight="1" x14ac:dyDescent="0.2"/>
    <row r="937" customFormat="1" ht="14.25" customHeight="1" x14ac:dyDescent="0.2"/>
    <row r="938" customFormat="1" ht="14.25" customHeight="1" x14ac:dyDescent="0.2"/>
    <row r="939" customFormat="1" ht="14.25" customHeight="1" x14ac:dyDescent="0.2"/>
    <row r="940" customFormat="1" ht="14.25" customHeight="1" x14ac:dyDescent="0.2"/>
    <row r="941" customFormat="1" ht="14.25" customHeight="1" x14ac:dyDescent="0.2"/>
    <row r="942" customFormat="1" ht="14.25" customHeight="1" x14ac:dyDescent="0.2"/>
    <row r="943" customFormat="1" ht="14.25" customHeight="1" x14ac:dyDescent="0.2"/>
    <row r="944" customFormat="1" ht="14.25" customHeight="1" x14ac:dyDescent="0.2"/>
    <row r="945" customFormat="1" ht="14.25" customHeight="1" x14ac:dyDescent="0.2"/>
    <row r="946" customFormat="1" ht="14.25" customHeight="1" x14ac:dyDescent="0.2"/>
    <row r="947" customFormat="1" ht="14.25" customHeight="1" x14ac:dyDescent="0.2"/>
    <row r="948" customFormat="1" ht="14.25" customHeight="1" x14ac:dyDescent="0.2"/>
    <row r="949" customFormat="1" ht="14.25" customHeight="1" x14ac:dyDescent="0.2"/>
    <row r="950" customFormat="1" ht="14.25" customHeight="1" x14ac:dyDescent="0.2"/>
    <row r="951" customFormat="1" ht="14.25" customHeight="1" x14ac:dyDescent="0.2"/>
    <row r="952" customFormat="1" ht="14.25" customHeight="1" x14ac:dyDescent="0.2"/>
    <row r="953" customFormat="1" ht="14.25" customHeight="1" x14ac:dyDescent="0.2"/>
    <row r="954" customFormat="1" ht="14.25" customHeight="1" x14ac:dyDescent="0.2"/>
    <row r="955" customFormat="1" ht="14.25" customHeight="1" x14ac:dyDescent="0.2"/>
    <row r="956" customFormat="1" ht="14.25" customHeight="1" x14ac:dyDescent="0.2"/>
    <row r="957" customFormat="1" ht="14.25" customHeight="1" x14ac:dyDescent="0.2"/>
    <row r="958" customFormat="1" ht="14.25" customHeight="1" x14ac:dyDescent="0.2"/>
    <row r="959" customFormat="1" ht="14.25" customHeight="1" x14ac:dyDescent="0.2"/>
    <row r="960" customFormat="1" ht="14.25" customHeight="1" x14ac:dyDescent="0.2"/>
    <row r="961" customFormat="1" ht="14.25" customHeight="1" x14ac:dyDescent="0.2"/>
    <row r="962" customFormat="1" ht="14.25" customHeight="1" x14ac:dyDescent="0.2"/>
    <row r="963" customFormat="1" ht="14.25" customHeight="1" x14ac:dyDescent="0.2"/>
    <row r="964" customFormat="1" ht="14.25" customHeight="1" x14ac:dyDescent="0.2"/>
    <row r="965" customFormat="1" ht="14.25" customHeight="1" x14ac:dyDescent="0.2"/>
    <row r="966" customFormat="1" ht="14.25" customHeight="1" x14ac:dyDescent="0.2"/>
    <row r="967" customFormat="1" ht="14.25" customHeight="1" x14ac:dyDescent="0.2"/>
    <row r="968" customFormat="1" ht="14.25" customHeight="1" x14ac:dyDescent="0.2"/>
    <row r="969" customFormat="1" ht="14.25" customHeight="1" x14ac:dyDescent="0.2"/>
    <row r="970" customFormat="1" ht="14.25" customHeight="1" x14ac:dyDescent="0.2"/>
    <row r="971" customFormat="1" ht="14.25" customHeight="1" x14ac:dyDescent="0.2"/>
    <row r="972" customFormat="1" ht="14.25" customHeight="1" x14ac:dyDescent="0.2"/>
    <row r="973" customFormat="1" ht="14.25" customHeight="1" x14ac:dyDescent="0.2"/>
    <row r="974" customFormat="1" ht="14.25" customHeight="1" x14ac:dyDescent="0.2"/>
    <row r="975" customFormat="1" ht="14.25" customHeight="1" x14ac:dyDescent="0.2"/>
    <row r="976" customFormat="1" ht="14.25" customHeight="1" x14ac:dyDescent="0.2"/>
    <row r="977" customFormat="1" ht="14.25" customHeight="1" x14ac:dyDescent="0.2"/>
    <row r="978" customFormat="1" ht="14.25" customHeight="1" x14ac:dyDescent="0.2"/>
    <row r="979" customFormat="1" ht="14.25" customHeight="1" x14ac:dyDescent="0.2"/>
    <row r="980" customFormat="1" ht="14.25" customHeight="1" x14ac:dyDescent="0.2"/>
    <row r="981" customFormat="1" ht="14.25" customHeight="1" x14ac:dyDescent="0.2"/>
    <row r="982" customFormat="1" ht="14.25" customHeight="1" x14ac:dyDescent="0.2"/>
    <row r="983" customFormat="1" ht="14.25" customHeight="1" x14ac:dyDescent="0.2"/>
    <row r="984" customFormat="1" ht="14.25" customHeight="1" x14ac:dyDescent="0.2"/>
    <row r="985" customFormat="1" ht="14.25" customHeight="1" x14ac:dyDescent="0.2"/>
    <row r="986" customFormat="1" ht="14.25" customHeight="1" x14ac:dyDescent="0.2"/>
    <row r="987" customFormat="1" ht="14.25" customHeight="1" x14ac:dyDescent="0.2"/>
    <row r="988" customFormat="1" ht="14.25" customHeight="1" x14ac:dyDescent="0.2"/>
    <row r="989" customFormat="1" ht="14.25" customHeight="1" x14ac:dyDescent="0.2"/>
    <row r="990" customFormat="1" ht="14.25" customHeight="1" x14ac:dyDescent="0.2"/>
    <row r="991" customFormat="1" ht="14.25" customHeight="1" x14ac:dyDescent="0.2"/>
    <row r="992" customFormat="1" ht="14.25" customHeight="1" x14ac:dyDescent="0.2"/>
    <row r="993" customFormat="1" ht="14.25" customHeight="1" x14ac:dyDescent="0.2"/>
    <row r="994" customFormat="1" ht="14.25" customHeight="1" x14ac:dyDescent="0.2"/>
    <row r="995" customFormat="1" ht="14.25" customHeight="1" x14ac:dyDescent="0.2"/>
    <row r="996" customFormat="1" ht="14.25" customHeight="1" x14ac:dyDescent="0.2"/>
    <row r="997" customFormat="1" ht="14.25" customHeight="1" x14ac:dyDescent="0.2"/>
    <row r="998" customFormat="1" ht="14.25" customHeight="1" x14ac:dyDescent="0.2"/>
    <row r="999" customFormat="1" ht="14.25" customHeight="1" x14ac:dyDescent="0.2"/>
    <row r="1000" customFormat="1" ht="14.25" customHeight="1" x14ac:dyDescent="0.2"/>
  </sheetData>
  <sortState xmlns:xlrd2="http://schemas.microsoft.com/office/spreadsheetml/2017/richdata2" ref="J15:O17">
    <sortCondition descending="1" ref="O15:O17"/>
  </sortState>
  <mergeCells count="6">
    <mergeCell ref="B1:G1"/>
    <mergeCell ref="J1:O1"/>
    <mergeCell ref="J7:O7"/>
    <mergeCell ref="B11:G11"/>
    <mergeCell ref="J13:O13"/>
    <mergeCell ref="B19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F5 A</vt:lpstr>
      <vt:lpstr>F4 A</vt:lpstr>
      <vt:lpstr>F3 A</vt:lpstr>
      <vt:lpstr>F2 A</vt:lpstr>
      <vt:lpstr>F1 A</vt:lpstr>
      <vt:lpstr>F A</vt:lpstr>
      <vt:lpstr>PALMARES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stephan</dc:creator>
  <cp:lastModifiedBy>sandra stephan</cp:lastModifiedBy>
  <dcterms:created xsi:type="dcterms:W3CDTF">2024-04-13T20:00:15Z</dcterms:created>
  <dcterms:modified xsi:type="dcterms:W3CDTF">2024-05-13T07:58:58Z</dcterms:modified>
</cp:coreProperties>
</file>